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970" tabRatio="794" activeTab="5"/>
  </bookViews>
  <sheets>
    <sheet name="1社保补贴单位" sheetId="1" r:id="rId1"/>
    <sheet name="2社保补贴明细" sheetId="2" r:id="rId2"/>
    <sheet name="3创业补贴" sheetId="3" r:id="rId3"/>
    <sheet name="4引工奖励" sheetId="4" r:id="rId4"/>
    <sheet name="5引工明细" sheetId="5" r:id="rId5"/>
    <sheet name="6带动补贴" sheetId="6" r:id="rId6"/>
    <sheet name="7带动明细" sheetId="7" r:id="rId7"/>
    <sheet name="8生活补贴" sheetId="8" r:id="rId8"/>
    <sheet name="9意外伤害保险补贴" sheetId="9" r:id="rId9"/>
  </sheets>
  <definedNames>
    <definedName name="_xlnm.Print_Titles" localSheetId="6">'7带动明细'!$4:$4</definedName>
    <definedName name="_xlnm.Print_Titles" localSheetId="4">'5引工明细'!$4:$4</definedName>
    <definedName name="_xlnm.Print_Titles" localSheetId="1">'2社保补贴明细'!$4:$5</definedName>
    <definedName name="_xlnm.Print_Titles" localSheetId="0">'1社保补贴单位'!$4:$5</definedName>
  </definedNames>
  <calcPr calcId="144525" concurrentCalc="0"/>
</workbook>
</file>

<file path=xl/sharedStrings.xml><?xml version="1.0" encoding="utf-8"?>
<sst xmlns="http://schemas.openxmlformats.org/spreadsheetml/2006/main" count="415">
  <si>
    <t>附件1</t>
  </si>
  <si>
    <t>2024年度单位招用就业困难人员和高校毕业生社会保险补贴发放表</t>
  </si>
  <si>
    <t>单位：人、月、元</t>
  </si>
  <si>
    <t>序号</t>
  </si>
  <si>
    <t>申报单位名称</t>
  </si>
  <si>
    <t>养老保险补贴</t>
  </si>
  <si>
    <t>医疗保险补贴</t>
  </si>
  <si>
    <t>失业保险补贴</t>
  </si>
  <si>
    <t>补贴金额
小计</t>
  </si>
  <si>
    <t>人数</t>
  </si>
  <si>
    <t>月数</t>
  </si>
  <si>
    <t>金额</t>
  </si>
  <si>
    <t>永安市燕航纺织有限公司</t>
  </si>
  <si>
    <t>永安目夕子科技有限公司</t>
  </si>
  <si>
    <t>永安市共创投资有限公司永安旺华共创口腔门诊部</t>
  </si>
  <si>
    <t>永安市川龙纺织有限公司</t>
  </si>
  <si>
    <t>建新轮胎（福建）有限公司</t>
  </si>
  <si>
    <t>永安市金声机械有限公司</t>
  </si>
  <si>
    <t>福建青潮信息科技有限公司</t>
  </si>
  <si>
    <t>永安仁德中医医院</t>
  </si>
  <si>
    <t>永安市祥众医疗管理有限公司</t>
  </si>
  <si>
    <t>永安亿泉发电有限公司</t>
  </si>
  <si>
    <t>永安市亿融纺织有限公司</t>
  </si>
  <si>
    <t>福建省中嘉塑科技发展有限公司</t>
  </si>
  <si>
    <t>永安市共创投资有限公司永安旺华燕南口腔门诊部</t>
  </si>
  <si>
    <t>福建翔丰华新能源材料有限公司</t>
  </si>
  <si>
    <t>福建省炎米互娱网络科技有限公司</t>
  </si>
  <si>
    <t>福建永久硅碳材料有限公司</t>
  </si>
  <si>
    <t xml:space="preserve">福建福碳新材料科技有限公司 </t>
  </si>
  <si>
    <t>福建律动信息技术有限公司</t>
  </si>
  <si>
    <t>永安希翼文化传播有限公司</t>
  </si>
  <si>
    <t>永安市日发纺织有限公司</t>
  </si>
  <si>
    <t>永安城投环境发展有限公司</t>
  </si>
  <si>
    <t>永安金牛水泥有限公司</t>
  </si>
  <si>
    <t xml:space="preserve">永安市嘉桦医院有限公司 </t>
  </si>
  <si>
    <t>永安海涛机械有限公司</t>
  </si>
  <si>
    <t>永安市中鼎鑫铸材料有限公司</t>
  </si>
  <si>
    <t>福建永安三燕机械有限公司</t>
  </si>
  <si>
    <t>福建新越金属材料科技有限公司</t>
  </si>
  <si>
    <t>福建森美达生物科技有限公司</t>
  </si>
  <si>
    <t>福建科宏生物工程股份有限公司</t>
  </si>
  <si>
    <t>永安市微意教育咨询有限公司</t>
  </si>
  <si>
    <t>永安市昇鸿竹木业有限公司</t>
  </si>
  <si>
    <t>三明顺怡居酒店管理有限公司</t>
  </si>
  <si>
    <t>福建省中晖纺织有限公司</t>
  </si>
  <si>
    <t>合  计</t>
  </si>
  <si>
    <t>附件2</t>
  </si>
  <si>
    <t>2024年度单位招用就业困难人员和高校毕业生社会保险补贴明细表</t>
  </si>
  <si>
    <t>单位：月、元</t>
  </si>
  <si>
    <t>姓名</t>
  </si>
  <si>
    <t>申请人类型</t>
  </si>
  <si>
    <t>招用单位</t>
  </si>
  <si>
    <t>郑秀妹</t>
  </si>
  <si>
    <t>就业困难人员</t>
  </si>
  <si>
    <t>燕航纺织</t>
  </si>
  <si>
    <t>刘根秀</t>
  </si>
  <si>
    <t>马芷若</t>
  </si>
  <si>
    <t>毕业年度高校毕业生</t>
  </si>
  <si>
    <t>目夕子科技</t>
  </si>
  <si>
    <t>陈芳</t>
  </si>
  <si>
    <t>陈浩</t>
  </si>
  <si>
    <t>周洋</t>
  </si>
  <si>
    <t>吴安娜</t>
  </si>
  <si>
    <t>朱雯岩</t>
  </si>
  <si>
    <t>旺华共创口腔</t>
  </si>
  <si>
    <t>陈福江</t>
  </si>
  <si>
    <t>川龙纺织</t>
  </si>
  <si>
    <t>余建武</t>
  </si>
  <si>
    <t>钟登基</t>
  </si>
  <si>
    <t>农村脱贫人员</t>
  </si>
  <si>
    <t>建新轮胎</t>
  </si>
  <si>
    <t>陈永昌</t>
  </si>
  <si>
    <t>金声机械</t>
  </si>
  <si>
    <t>傅永忠</t>
  </si>
  <si>
    <t>林子薇</t>
  </si>
  <si>
    <t>青潮信息科技</t>
  </si>
  <si>
    <t>张哲妍</t>
  </si>
  <si>
    <t>郑立凯</t>
  </si>
  <si>
    <t>张彦军</t>
  </si>
  <si>
    <t>离校2年内未就业高校毕业生</t>
  </si>
  <si>
    <t>仁德中医医院</t>
  </si>
  <si>
    <t>陈肖</t>
  </si>
  <si>
    <t>祥众医疗</t>
  </si>
  <si>
    <t>冯丽敏</t>
  </si>
  <si>
    <t>阴存炜</t>
  </si>
  <si>
    <t>刘瑞雪</t>
  </si>
  <si>
    <t>洪嘉临</t>
  </si>
  <si>
    <t>许天弘</t>
  </si>
  <si>
    <t>陈俊豪</t>
  </si>
  <si>
    <t>吕子琪</t>
  </si>
  <si>
    <t>林智勇</t>
  </si>
  <si>
    <t>亿泉发电</t>
  </si>
  <si>
    <t>黄建兵</t>
  </si>
  <si>
    <t>亿融纺织</t>
  </si>
  <si>
    <t>唐燕光</t>
  </si>
  <si>
    <t>中嘉塑科技</t>
  </si>
  <si>
    <t>张玉果</t>
  </si>
  <si>
    <t>张崇柯</t>
  </si>
  <si>
    <t>陈丽丹</t>
  </si>
  <si>
    <t>李起兮</t>
  </si>
  <si>
    <t>旺华燕南口腔</t>
  </si>
  <si>
    <t>聂恩永</t>
  </si>
  <si>
    <t>翔丰华新能源</t>
  </si>
  <si>
    <t>罗志在</t>
  </si>
  <si>
    <t>朱养春</t>
  </si>
  <si>
    <t>巫先金</t>
  </si>
  <si>
    <t>潘淑敏</t>
  </si>
  <si>
    <t>鄢宸韵</t>
  </si>
  <si>
    <t>炎米互娱网络</t>
  </si>
  <si>
    <t>陈灿宁</t>
  </si>
  <si>
    <t>马欣越</t>
  </si>
  <si>
    <t>吴悦</t>
  </si>
  <si>
    <t>陈春媚</t>
  </si>
  <si>
    <t>永久硅碳</t>
  </si>
  <si>
    <t>邓士梗</t>
  </si>
  <si>
    <t>陈秀钦</t>
  </si>
  <si>
    <t>福碳新材料</t>
  </si>
  <si>
    <t>罗迎芳</t>
  </si>
  <si>
    <t>律动信息技术</t>
  </si>
  <si>
    <t>戴欣</t>
  </si>
  <si>
    <t>俞洁</t>
  </si>
  <si>
    <t>张发鑫</t>
  </si>
  <si>
    <t>钟旭</t>
  </si>
  <si>
    <t>陈钰蓉</t>
  </si>
  <si>
    <t>希翼文化传播</t>
  </si>
  <si>
    <t>魏嘉</t>
  </si>
  <si>
    <t>郑英杰</t>
  </si>
  <si>
    <t>林佳怡</t>
  </si>
  <si>
    <t>魏琳</t>
  </si>
  <si>
    <t>余雅洁</t>
  </si>
  <si>
    <t>陈盛华</t>
  </si>
  <si>
    <t>日发纺织</t>
  </si>
  <si>
    <t>谢秋炜</t>
  </si>
  <si>
    <t>林挺泰</t>
  </si>
  <si>
    <t>张贤华</t>
  </si>
  <si>
    <t>城投环境发展</t>
  </si>
  <si>
    <t>黄佳妮</t>
  </si>
  <si>
    <t>邓子莹</t>
  </si>
  <si>
    <t>罗珑珊</t>
  </si>
  <si>
    <t>金牛水泥</t>
  </si>
  <si>
    <t>陈佳慧</t>
  </si>
  <si>
    <t>嘉桦医院</t>
  </si>
  <si>
    <t>熊政</t>
  </si>
  <si>
    <t>谭远辉</t>
  </si>
  <si>
    <t>李文静</t>
  </si>
  <si>
    <t>汪雪琪</t>
  </si>
  <si>
    <t>陈玮岚</t>
  </si>
  <si>
    <t>王颖</t>
  </si>
  <si>
    <t>洪靓</t>
  </si>
  <si>
    <t>王锦</t>
  </si>
  <si>
    <t>海涛机械</t>
  </si>
  <si>
    <t>陈启文</t>
  </si>
  <si>
    <t>中鼎鑫铸材料</t>
  </si>
  <si>
    <t>叶文宇</t>
  </si>
  <si>
    <t>三燕机械</t>
  </si>
  <si>
    <t>黄树昌</t>
  </si>
  <si>
    <t>新越金属材料</t>
  </si>
  <si>
    <t>邢霖滟</t>
  </si>
  <si>
    <t>森美达</t>
  </si>
  <si>
    <t>鲁怀志</t>
  </si>
  <si>
    <t>上官桢桢</t>
  </si>
  <si>
    <t>杨玉婷</t>
  </si>
  <si>
    <t>邓兴伟</t>
  </si>
  <si>
    <t>科宏生物</t>
  </si>
  <si>
    <t>王平川</t>
  </si>
  <si>
    <t>林佳欣</t>
  </si>
  <si>
    <t>微意教育</t>
  </si>
  <si>
    <t>鲍冀闽</t>
  </si>
  <si>
    <t>池继泉</t>
  </si>
  <si>
    <t>昇鸿竹木业</t>
  </si>
  <si>
    <t>刘素华</t>
  </si>
  <si>
    <t>王纳</t>
  </si>
  <si>
    <t>顺怡居酒店</t>
  </si>
  <si>
    <t>王晓琪</t>
  </si>
  <si>
    <t>中晖纺织</t>
  </si>
  <si>
    <t>合计</t>
  </si>
  <si>
    <t>附件3</t>
  </si>
  <si>
    <t>2025年一次性创业补贴发放表</t>
  </si>
  <si>
    <t>身份证号码</t>
  </si>
  <si>
    <t>学历</t>
  </si>
  <si>
    <t>对象类型</t>
  </si>
  <si>
    <t>创业项目名称</t>
  </si>
  <si>
    <t>统一社会信用代码</t>
  </si>
  <si>
    <t>创业时间</t>
  </si>
  <si>
    <t>社保参保时间</t>
  </si>
  <si>
    <t>补贴金额（万元）</t>
  </si>
  <si>
    <t>张逵</t>
  </si>
  <si>
    <t>35048119******6535</t>
  </si>
  <si>
    <t>本科</t>
  </si>
  <si>
    <t>离校2年内高校毕业生</t>
  </si>
  <si>
    <t>永安市益民农业科技有限公司</t>
  </si>
  <si>
    <t>91350481MADMXN1U5M</t>
  </si>
  <si>
    <t>20240621</t>
  </si>
  <si>
    <t>202408至今</t>
  </si>
  <si>
    <t>附件4</t>
  </si>
  <si>
    <t>2025年第二批一次性用工服务奖补发放表</t>
  </si>
  <si>
    <t>招用单位名称</t>
  </si>
  <si>
    <t>引工人数
（人）</t>
  </si>
  <si>
    <t>奖补标准
（元/人）</t>
  </si>
  <si>
    <t>补贴金额（元）</t>
  </si>
  <si>
    <t>王庆海</t>
  </si>
  <si>
    <t>永安市恒晖布业有限公司</t>
  </si>
  <si>
    <t>伍绍华</t>
  </si>
  <si>
    <t>郑青秀</t>
  </si>
  <si>
    <t>檀银节</t>
  </si>
  <si>
    <t>程浩</t>
  </si>
  <si>
    <t>栋晓勇</t>
  </si>
  <si>
    <t>罗世灵</t>
  </si>
  <si>
    <t>逯康康</t>
  </si>
  <si>
    <t>徐俊明</t>
  </si>
  <si>
    <t>温盛明</t>
  </si>
  <si>
    <t>李月娟</t>
  </si>
  <si>
    <t>李启志</t>
  </si>
  <si>
    <t>李会娜</t>
  </si>
  <si>
    <t>冯跃伟</t>
  </si>
  <si>
    <t>余杰</t>
  </si>
  <si>
    <t>陈峰</t>
  </si>
  <si>
    <t>张福仁</t>
  </si>
  <si>
    <t>张时伟</t>
  </si>
  <si>
    <t>范大有</t>
  </si>
  <si>
    <t>肖中华</t>
  </si>
  <si>
    <t>黄喜</t>
  </si>
  <si>
    <t>赖永扑</t>
  </si>
  <si>
    <t>麻万富</t>
  </si>
  <si>
    <t>陈发垒</t>
  </si>
  <si>
    <t>附件5</t>
  </si>
  <si>
    <t>2025年第二批引进劳动力人员花名册</t>
  </si>
  <si>
    <t xml:space="preserve"> </t>
  </si>
  <si>
    <t>招用企业名称</t>
  </si>
  <si>
    <t>就业时间</t>
  </si>
  <si>
    <t>介绍人</t>
  </si>
  <si>
    <t>王明贵</t>
  </si>
  <si>
    <t>52022120******4772</t>
  </si>
  <si>
    <t>202503至今</t>
  </si>
  <si>
    <t>李清海</t>
  </si>
  <si>
    <t>53212619******2717</t>
  </si>
  <si>
    <t>陈阳</t>
  </si>
  <si>
    <t>51302219******115X</t>
  </si>
  <si>
    <t>202502至今</t>
  </si>
  <si>
    <t>高齐顺</t>
  </si>
  <si>
    <t>51082419******7797</t>
  </si>
  <si>
    <t>伍绍霖</t>
  </si>
  <si>
    <t>52262719******4818</t>
  </si>
  <si>
    <t>林双桂</t>
  </si>
  <si>
    <t>35042519******0348</t>
  </si>
  <si>
    <t>李志廷</t>
  </si>
  <si>
    <t>51300219******6692</t>
  </si>
  <si>
    <t>202504至今</t>
  </si>
  <si>
    <t>宋彪</t>
  </si>
  <si>
    <t>34112219******3610</t>
  </si>
  <si>
    <t>陈炯楠</t>
  </si>
  <si>
    <t>41042219******4819</t>
  </si>
  <si>
    <t>王先容</t>
  </si>
  <si>
    <t>52212919******5021</t>
  </si>
  <si>
    <t>曹忠芳</t>
  </si>
  <si>
    <t>53312319******3026</t>
  </si>
  <si>
    <t>杨朝忠</t>
  </si>
  <si>
    <t>53310319******4419</t>
  </si>
  <si>
    <t>34292119******3331</t>
  </si>
  <si>
    <t>田富常</t>
  </si>
  <si>
    <t>35042519******0535</t>
  </si>
  <si>
    <t>罗天进</t>
  </si>
  <si>
    <t>35042119******5017</t>
  </si>
  <si>
    <t>陈杰珍</t>
  </si>
  <si>
    <t>34292119******0425</t>
  </si>
  <si>
    <t>胡官辉</t>
  </si>
  <si>
    <t>35222819******003X</t>
  </si>
  <si>
    <t>陈涵</t>
  </si>
  <si>
    <t>35078420******0074</t>
  </si>
  <si>
    <t>白雪兴</t>
  </si>
  <si>
    <t>35212219******3756</t>
  </si>
  <si>
    <t>田小刚</t>
  </si>
  <si>
    <t>52262919******2218</t>
  </si>
  <si>
    <t>王红霞</t>
  </si>
  <si>
    <t>41102419******8520</t>
  </si>
  <si>
    <t>陈路生</t>
  </si>
  <si>
    <t>41102419******8611</t>
  </si>
  <si>
    <t>冯家轩</t>
  </si>
  <si>
    <t>41102420******0318</t>
  </si>
  <si>
    <t>孙丽娟</t>
  </si>
  <si>
    <t>35042619******552X</t>
  </si>
  <si>
    <t>202501至今</t>
  </si>
  <si>
    <t>张翠侠</t>
  </si>
  <si>
    <t>42092119******3047</t>
  </si>
  <si>
    <t>陈镇炎</t>
  </si>
  <si>
    <t>35262319******6110</t>
  </si>
  <si>
    <t>陈露萍</t>
  </si>
  <si>
    <t>35042519******2660</t>
  </si>
  <si>
    <t>龙侣仁</t>
  </si>
  <si>
    <t>52242519******4815</t>
  </si>
  <si>
    <t>金昌敏</t>
  </si>
  <si>
    <t>52263419******1528</t>
  </si>
  <si>
    <t>杨正豪</t>
  </si>
  <si>
    <t>52263419******4433</t>
  </si>
  <si>
    <t>余常洪</t>
  </si>
  <si>
    <t>35042419******0811</t>
  </si>
  <si>
    <t>赖桂芬</t>
  </si>
  <si>
    <t>35042419******0065</t>
  </si>
  <si>
    <t>张初龙</t>
  </si>
  <si>
    <t>35042419******1030</t>
  </si>
  <si>
    <t>苏少聪</t>
  </si>
  <si>
    <t>35042520******0013</t>
  </si>
  <si>
    <t>连福炳</t>
  </si>
  <si>
    <t>35042519******2613</t>
  </si>
  <si>
    <t>张成周</t>
  </si>
  <si>
    <t>35042519******2454</t>
  </si>
  <si>
    <t>李加军</t>
  </si>
  <si>
    <t>34118219******3818</t>
  </si>
  <si>
    <t>余炳坤</t>
  </si>
  <si>
    <t>35082519******2672</t>
  </si>
  <si>
    <t>林杰</t>
  </si>
  <si>
    <t>35030319******0010</t>
  </si>
  <si>
    <t>202505至今</t>
  </si>
  <si>
    <t>穆新能</t>
  </si>
  <si>
    <t>53312420******0619</t>
  </si>
  <si>
    <t>窦中边</t>
  </si>
  <si>
    <t>53312419******3012</t>
  </si>
  <si>
    <t>谢坤岗</t>
  </si>
  <si>
    <t>53032219******0795</t>
  </si>
  <si>
    <t>苏火华</t>
  </si>
  <si>
    <t>35212419******2917</t>
  </si>
  <si>
    <t>钟游</t>
  </si>
  <si>
    <t>35262519******4978</t>
  </si>
  <si>
    <t>钟波</t>
  </si>
  <si>
    <t>35262519******5030</t>
  </si>
  <si>
    <t>附件6</t>
  </si>
  <si>
    <t>2025年小微企业创业带动就业补贴发放表</t>
  </si>
  <si>
    <t>单位：人、元、元/人</t>
  </si>
  <si>
    <t>单位名称</t>
  </si>
  <si>
    <t>工商注册时间</t>
  </si>
  <si>
    <t>带动就业人数</t>
  </si>
  <si>
    <t>补贴
金额</t>
  </si>
  <si>
    <t>应届高校毕业生</t>
  </si>
  <si>
    <t>其他人员</t>
  </si>
  <si>
    <t>补贴
标准</t>
  </si>
  <si>
    <t>福建三明碳素时代材料科技有限公司</t>
  </si>
  <si>
    <t>2024.8.15</t>
  </si>
  <si>
    <t>2022.10.9</t>
  </si>
  <si>
    <t>附件7</t>
  </si>
  <si>
    <t>2025年小微企业创业带动就业补贴明细表</t>
  </si>
  <si>
    <t>单位：元</t>
  </si>
  <si>
    <t>就业单位名称</t>
  </si>
  <si>
    <t>招用人员
类型</t>
  </si>
  <si>
    <t>补贴金额</t>
  </si>
  <si>
    <t>2023.7至今</t>
  </si>
  <si>
    <t>张美娟</t>
  </si>
  <si>
    <t>2023.8至今</t>
  </si>
  <si>
    <t>郭莉莉</t>
  </si>
  <si>
    <t>张欣颖</t>
  </si>
  <si>
    <t>2024.5至今</t>
  </si>
  <si>
    <t>杨玉可</t>
  </si>
  <si>
    <t>2024.7至今</t>
  </si>
  <si>
    <t>2024.8至今</t>
  </si>
  <si>
    <t>齐玉玲</t>
  </si>
  <si>
    <t>2025.1至今</t>
  </si>
  <si>
    <t>宋思思</t>
  </si>
  <si>
    <t>2025.2至今</t>
  </si>
  <si>
    <t>王程鹏</t>
  </si>
  <si>
    <t>2025.3至今</t>
  </si>
  <si>
    <t>陈昊煜</t>
  </si>
  <si>
    <t>李辉耀</t>
  </si>
  <si>
    <t>2024.9至今</t>
  </si>
  <si>
    <t>魏振勇</t>
  </si>
  <si>
    <t>杨承烨</t>
  </si>
  <si>
    <t>吴华</t>
  </si>
  <si>
    <t>张金香</t>
  </si>
  <si>
    <t>吴剑谋</t>
  </si>
  <si>
    <t>姜雅文</t>
  </si>
  <si>
    <t>李辉斌</t>
  </si>
  <si>
    <t>2024.10至今</t>
  </si>
  <si>
    <t>2024.1至今</t>
  </si>
  <si>
    <t>2024.11至今</t>
  </si>
  <si>
    <t>2024.3至今</t>
  </si>
  <si>
    <t>其它人员</t>
  </si>
  <si>
    <t>叶坤海</t>
  </si>
  <si>
    <t>2024.12至今</t>
  </si>
  <si>
    <t>陈雨晴</t>
  </si>
  <si>
    <t>2023.12至今</t>
  </si>
  <si>
    <t>陈联思</t>
  </si>
  <si>
    <t>黄籽燕</t>
  </si>
  <si>
    <t>李妍</t>
  </si>
  <si>
    <t>林颖</t>
  </si>
  <si>
    <t>肖琳霞</t>
  </si>
  <si>
    <t>张洁</t>
  </si>
  <si>
    <t>张婷</t>
  </si>
  <si>
    <t>张旺初</t>
  </si>
  <si>
    <t>朱芳艳</t>
  </si>
  <si>
    <t>附件8</t>
  </si>
  <si>
    <t>2025年三明市大中专院校毕业生留永就业
一次性生活补贴发放表</t>
  </si>
  <si>
    <t>毕业院校</t>
  </si>
  <si>
    <t>毕业
时间</t>
  </si>
  <si>
    <t>补贴金额
（元）</t>
  </si>
  <si>
    <t>赖艺洪</t>
  </si>
  <si>
    <t>35048120******6016</t>
  </si>
  <si>
    <t>福建水利电力职业技术学院</t>
  </si>
  <si>
    <t>智胜化工股份有限公司</t>
  </si>
  <si>
    <t>巫立杰</t>
  </si>
  <si>
    <t>35048120******1012</t>
  </si>
  <si>
    <t>2024.6</t>
  </si>
  <si>
    <t>附件9</t>
  </si>
  <si>
    <t>2025年第二批灵活就业人员人身
意外伤害保险补助发放表</t>
  </si>
  <si>
    <t>性别</t>
  </si>
  <si>
    <t>人员类别</t>
  </si>
  <si>
    <t>补助金额（元）</t>
  </si>
  <si>
    <t>吴立海</t>
  </si>
  <si>
    <t>男</t>
  </si>
  <si>
    <t>35042019******3015</t>
  </si>
  <si>
    <t>灵活就业人员中的就业困难人员</t>
  </si>
  <si>
    <t>曹永祎</t>
  </si>
  <si>
    <t>女</t>
  </si>
  <si>
    <t>35048119******402X</t>
  </si>
  <si>
    <t>林雪翔</t>
  </si>
  <si>
    <t>35900119******0025</t>
  </si>
  <si>
    <t>江丽群</t>
  </si>
  <si>
    <t>36252419******3025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</si>
</sst>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yyyy&quot;年&quot;m&quot;月&quot;;@"/>
    <numFmt numFmtId="178" formatCode="yyyy&quot;年&quot;m&quot;月&quot;d&quot;日&quot;;@"/>
    <numFmt numFmtId="179" formatCode="yyyy/m/d;@"/>
    <numFmt numFmtId="180" formatCode="0.00_ "/>
  </numFmts>
  <fonts count="4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0"/>
    </font>
    <font>
      <sz val="20"/>
      <name val="方正小标宋简体"/>
      <charset val="0"/>
    </font>
    <font>
      <sz val="12"/>
      <name val="仿宋_GB2312"/>
      <charset val="134"/>
    </font>
    <font>
      <sz val="11"/>
      <name val="宋体"/>
      <charset val="134"/>
    </font>
    <font>
      <sz val="20"/>
      <name val="黑体"/>
      <charset val="134"/>
    </font>
    <font>
      <sz val="11"/>
      <color theme="1"/>
      <name val="宋体"/>
      <charset val="134"/>
    </font>
    <font>
      <sz val="12"/>
      <name val="微软雅黑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20"/>
      <color theme="1"/>
      <name val="黑体"/>
      <charset val="134"/>
    </font>
    <font>
      <sz val="20"/>
      <name val="方正小标宋简体"/>
      <charset val="134"/>
    </font>
    <font>
      <sz val="16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b/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2"/>
      <name val="方正小标宋简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9" fillId="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3" borderId="13" applyNumberFormat="0" applyFont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7" fillId="19" borderId="16" applyNumberFormat="0" applyAlignment="0" applyProtection="0">
      <alignment vertical="center"/>
    </xf>
    <xf numFmtId="0" fontId="38" fillId="19" borderId="11" applyNumberFormat="0" applyAlignment="0" applyProtection="0">
      <alignment vertical="center"/>
    </xf>
    <xf numFmtId="0" fontId="39" fillId="22" borderId="17" applyNumberFormat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8" fillId="0" borderId="0" xfId="0" applyNumberFormat="1" applyFont="1" applyFill="1" applyAlignment="1">
      <alignment vertical="center" wrapText="1"/>
    </xf>
    <xf numFmtId="49" fontId="9" fillId="0" borderId="0" xfId="0" applyNumberFormat="1" applyFont="1" applyFill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176" fontId="11" fillId="0" borderId="0" xfId="0" applyNumberFormat="1" applyFont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178" fontId="10" fillId="0" borderId="4" xfId="0" applyNumberFormat="1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8" xfId="0" applyNumberFormat="1" applyFont="1" applyBorder="1" applyAlignment="1">
      <alignment horizontal="center" vertical="center" wrapText="1"/>
    </xf>
    <xf numFmtId="178" fontId="10" fillId="0" borderId="8" xfId="0" applyNumberFormat="1" applyFont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178" fontId="10" fillId="0" borderId="3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179" fontId="1" fillId="0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NumberFormat="1" applyFont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12" fillId="0" borderId="0" xfId="0" applyNumberFormat="1" applyFont="1" applyFill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 shrinkToFit="1"/>
    </xf>
    <xf numFmtId="18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6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20" fillId="0" borderId="0" xfId="0" applyNumberFormat="1" applyFont="1" applyFill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</cellStyles>
  <dxfs count="2">
    <dxf>
      <font>
        <b val="0"/>
        <i val="0"/>
        <color rgb="FF9C0006"/>
      </font>
      <fill>
        <patternFill patternType="solid">
          <bgColor rgb="FFFFC7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40"/>
  <sheetViews>
    <sheetView workbookViewId="0">
      <pane ySplit="5" topLeftCell="A6" activePane="bottomLeft" state="frozen"/>
      <selection/>
      <selection pane="bottomLeft" activeCell="J7" sqref="J7"/>
    </sheetView>
  </sheetViews>
  <sheetFormatPr defaultColWidth="8.72727272727273" defaultRowHeight="35" customHeight="1"/>
  <cols>
    <col min="1" max="1" width="6.54545454545455" style="91" customWidth="1"/>
    <col min="2" max="2" width="34.0909090909091" style="91" customWidth="1"/>
    <col min="3" max="4" width="7.63636363636364" style="91" customWidth="1"/>
    <col min="5" max="5" width="11.5454545454545" style="91"/>
    <col min="6" max="7" width="7.63636363636364" style="91" customWidth="1"/>
    <col min="8" max="8" width="11.5454545454545" style="91"/>
    <col min="9" max="9" width="7.18181818181818" style="91" customWidth="1"/>
    <col min="10" max="10" width="7.81818181818182" style="91" customWidth="1"/>
    <col min="11" max="11" width="9.18181818181818" style="91"/>
    <col min="12" max="12" width="12.4545454545455" style="91" customWidth="1"/>
    <col min="13" max="16384" width="8.72727272727273" style="91"/>
  </cols>
  <sheetData>
    <row r="1" ht="23" customHeight="1" spans="1:1">
      <c r="A1" s="92" t="s">
        <v>0</v>
      </c>
    </row>
    <row r="2" ht="31" customHeight="1" spans="1:12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ht="27" customHeight="1" spans="1:12">
      <c r="A3" s="93"/>
      <c r="B3" s="93"/>
      <c r="C3" s="93"/>
      <c r="D3" s="93"/>
      <c r="E3" s="93"/>
      <c r="F3" s="93"/>
      <c r="G3" s="93"/>
      <c r="H3" s="93"/>
      <c r="I3" s="93"/>
      <c r="J3" s="93"/>
      <c r="K3" s="98" t="s">
        <v>2</v>
      </c>
      <c r="L3" s="98"/>
    </row>
    <row r="4" ht="24" customHeight="1" spans="1:12">
      <c r="A4" s="33" t="s">
        <v>3</v>
      </c>
      <c r="B4" s="33" t="s">
        <v>4</v>
      </c>
      <c r="C4" s="33" t="s">
        <v>5</v>
      </c>
      <c r="D4" s="33"/>
      <c r="E4" s="33"/>
      <c r="F4" s="33" t="s">
        <v>6</v>
      </c>
      <c r="G4" s="33"/>
      <c r="H4" s="33"/>
      <c r="I4" s="33" t="s">
        <v>7</v>
      </c>
      <c r="J4" s="33"/>
      <c r="K4" s="33"/>
      <c r="L4" s="33" t="s">
        <v>8</v>
      </c>
    </row>
    <row r="5" ht="24" customHeight="1" spans="1:12">
      <c r="A5" s="33"/>
      <c r="B5" s="33"/>
      <c r="C5" s="33" t="s">
        <v>9</v>
      </c>
      <c r="D5" s="33" t="s">
        <v>10</v>
      </c>
      <c r="E5" s="33" t="s">
        <v>11</v>
      </c>
      <c r="F5" s="33" t="s">
        <v>9</v>
      </c>
      <c r="G5" s="33" t="s">
        <v>10</v>
      </c>
      <c r="H5" s="33" t="s">
        <v>11</v>
      </c>
      <c r="I5" s="33" t="s">
        <v>9</v>
      </c>
      <c r="J5" s="33" t="s">
        <v>10</v>
      </c>
      <c r="K5" s="33" t="s">
        <v>11</v>
      </c>
      <c r="L5" s="33"/>
    </row>
    <row r="6" ht="22" customHeight="1" spans="1:12">
      <c r="A6" s="33">
        <v>1</v>
      </c>
      <c r="B6" s="33" t="s">
        <v>12</v>
      </c>
      <c r="C6" s="33">
        <v>2</v>
      </c>
      <c r="D6" s="33">
        <v>24</v>
      </c>
      <c r="E6" s="33">
        <v>12672</v>
      </c>
      <c r="F6" s="33">
        <v>1</v>
      </c>
      <c r="G6" s="33">
        <v>12</v>
      </c>
      <c r="H6" s="33">
        <v>4153.44</v>
      </c>
      <c r="I6" s="33">
        <v>2</v>
      </c>
      <c r="J6" s="33">
        <v>24</v>
      </c>
      <c r="K6" s="33">
        <v>396</v>
      </c>
      <c r="L6" s="33">
        <v>17221.44</v>
      </c>
    </row>
    <row r="7" ht="22" customHeight="1" spans="1:12">
      <c r="A7" s="33">
        <v>2</v>
      </c>
      <c r="B7" s="33" t="s">
        <v>13</v>
      </c>
      <c r="C7" s="33">
        <v>5</v>
      </c>
      <c r="D7" s="33">
        <v>29</v>
      </c>
      <c r="E7" s="33">
        <v>15312</v>
      </c>
      <c r="F7" s="33">
        <v>5</v>
      </c>
      <c r="G7" s="33">
        <v>29</v>
      </c>
      <c r="H7" s="33">
        <v>10284.56</v>
      </c>
      <c r="I7" s="33">
        <v>5</v>
      </c>
      <c r="J7" s="33">
        <v>29</v>
      </c>
      <c r="K7" s="33">
        <v>478.5</v>
      </c>
      <c r="L7" s="33">
        <v>26075.06</v>
      </c>
    </row>
    <row r="8" ht="33" customHeight="1" spans="1:12">
      <c r="A8" s="33">
        <v>3</v>
      </c>
      <c r="B8" s="33" t="s">
        <v>14</v>
      </c>
      <c r="C8" s="33">
        <v>1</v>
      </c>
      <c r="D8" s="33">
        <v>2</v>
      </c>
      <c r="E8" s="33">
        <v>1056</v>
      </c>
      <c r="F8" s="33"/>
      <c r="G8" s="33"/>
      <c r="H8" s="33"/>
      <c r="I8" s="33">
        <v>1</v>
      </c>
      <c r="J8" s="33">
        <v>2</v>
      </c>
      <c r="K8" s="33">
        <v>33</v>
      </c>
      <c r="L8" s="33">
        <v>1089</v>
      </c>
    </row>
    <row r="9" ht="22" customHeight="1" spans="1:12">
      <c r="A9" s="33">
        <v>4</v>
      </c>
      <c r="B9" s="33" t="s">
        <v>15</v>
      </c>
      <c r="C9" s="33">
        <v>2</v>
      </c>
      <c r="D9" s="33">
        <v>9</v>
      </c>
      <c r="E9" s="33">
        <v>4752</v>
      </c>
      <c r="F9" s="33">
        <v>1</v>
      </c>
      <c r="G9" s="33">
        <v>9</v>
      </c>
      <c r="H9" s="33">
        <v>3050.32</v>
      </c>
      <c r="I9" s="33">
        <v>2</v>
      </c>
      <c r="J9" s="33">
        <v>9</v>
      </c>
      <c r="K9" s="33">
        <v>148.5</v>
      </c>
      <c r="L9" s="33">
        <v>7950.82</v>
      </c>
    </row>
    <row r="10" ht="22" customHeight="1" spans="1:12">
      <c r="A10" s="33">
        <v>5</v>
      </c>
      <c r="B10" s="33" t="s">
        <v>16</v>
      </c>
      <c r="C10" s="33">
        <v>1</v>
      </c>
      <c r="D10" s="33">
        <v>12</v>
      </c>
      <c r="E10" s="33">
        <v>6336</v>
      </c>
      <c r="F10" s="33">
        <v>1</v>
      </c>
      <c r="G10" s="33">
        <v>12</v>
      </c>
      <c r="H10" s="33">
        <v>4149.6</v>
      </c>
      <c r="I10" s="33">
        <v>1</v>
      </c>
      <c r="J10" s="33">
        <v>12</v>
      </c>
      <c r="K10" s="33">
        <v>198</v>
      </c>
      <c r="L10" s="33">
        <v>10683.6</v>
      </c>
    </row>
    <row r="11" ht="22" customHeight="1" spans="1:12">
      <c r="A11" s="33">
        <v>6</v>
      </c>
      <c r="B11" s="33" t="s">
        <v>17</v>
      </c>
      <c r="C11" s="33">
        <v>2</v>
      </c>
      <c r="D11" s="33">
        <v>14</v>
      </c>
      <c r="E11" s="33">
        <v>7392</v>
      </c>
      <c r="F11" s="33">
        <v>1</v>
      </c>
      <c r="G11" s="33">
        <v>4</v>
      </c>
      <c r="H11" s="33">
        <v>1347.84</v>
      </c>
      <c r="I11" s="33">
        <v>2</v>
      </c>
      <c r="J11" s="33">
        <v>14</v>
      </c>
      <c r="K11" s="33">
        <v>231</v>
      </c>
      <c r="L11" s="33">
        <v>8970.84</v>
      </c>
    </row>
    <row r="12" ht="22" customHeight="1" spans="1:12">
      <c r="A12" s="33">
        <v>7</v>
      </c>
      <c r="B12" s="33" t="s">
        <v>18</v>
      </c>
      <c r="C12" s="94">
        <v>3</v>
      </c>
      <c r="D12" s="94">
        <v>17</v>
      </c>
      <c r="E12" s="94">
        <v>8976</v>
      </c>
      <c r="F12" s="94">
        <v>3</v>
      </c>
      <c r="G12" s="94">
        <v>17</v>
      </c>
      <c r="H12" s="94">
        <v>5922.8</v>
      </c>
      <c r="I12" s="94">
        <v>3</v>
      </c>
      <c r="J12" s="94">
        <v>17</v>
      </c>
      <c r="K12" s="94">
        <v>280.5</v>
      </c>
      <c r="L12" s="94">
        <v>15179.3</v>
      </c>
    </row>
    <row r="13" ht="22" customHeight="1" spans="1:12">
      <c r="A13" s="33">
        <v>8</v>
      </c>
      <c r="B13" s="33" t="s">
        <v>19</v>
      </c>
      <c r="C13" s="33">
        <v>1</v>
      </c>
      <c r="D13" s="33">
        <v>12</v>
      </c>
      <c r="E13" s="33">
        <v>6336</v>
      </c>
      <c r="F13" s="33">
        <v>1</v>
      </c>
      <c r="G13" s="33">
        <v>11</v>
      </c>
      <c r="H13" s="33">
        <v>3812.64</v>
      </c>
      <c r="I13" s="33">
        <v>1</v>
      </c>
      <c r="J13" s="33">
        <v>12</v>
      </c>
      <c r="K13" s="33">
        <v>198</v>
      </c>
      <c r="L13" s="33">
        <v>10346.64</v>
      </c>
    </row>
    <row r="14" ht="22" customHeight="1" spans="1:12">
      <c r="A14" s="33">
        <v>9</v>
      </c>
      <c r="B14" s="33" t="s">
        <v>20</v>
      </c>
      <c r="C14" s="33">
        <v>8</v>
      </c>
      <c r="D14" s="33">
        <v>48</v>
      </c>
      <c r="E14" s="33">
        <v>25344</v>
      </c>
      <c r="F14" s="33">
        <v>8</v>
      </c>
      <c r="G14" s="33">
        <v>48</v>
      </c>
      <c r="H14" s="33">
        <v>16845.92</v>
      </c>
      <c r="I14" s="33">
        <v>8</v>
      </c>
      <c r="J14" s="33">
        <v>46</v>
      </c>
      <c r="K14" s="33">
        <v>759</v>
      </c>
      <c r="L14" s="33">
        <v>42948.92</v>
      </c>
    </row>
    <row r="15" ht="22" customHeight="1" spans="1:12">
      <c r="A15" s="33">
        <v>10</v>
      </c>
      <c r="B15" s="33" t="s">
        <v>21</v>
      </c>
      <c r="C15" s="33">
        <v>1</v>
      </c>
      <c r="D15" s="33">
        <v>4</v>
      </c>
      <c r="E15" s="33">
        <v>2112</v>
      </c>
      <c r="F15" s="33">
        <v>1</v>
      </c>
      <c r="G15" s="33">
        <v>4</v>
      </c>
      <c r="H15" s="33">
        <v>1418.56</v>
      </c>
      <c r="I15" s="33">
        <v>1</v>
      </c>
      <c r="J15" s="33">
        <v>4</v>
      </c>
      <c r="K15" s="33">
        <v>66</v>
      </c>
      <c r="L15" s="33">
        <v>3596.56</v>
      </c>
    </row>
    <row r="16" ht="22" customHeight="1" spans="1:12">
      <c r="A16" s="33">
        <v>11</v>
      </c>
      <c r="B16" s="33" t="s">
        <v>22</v>
      </c>
      <c r="C16" s="33">
        <v>1</v>
      </c>
      <c r="D16" s="33">
        <v>5</v>
      </c>
      <c r="E16" s="33">
        <v>2640</v>
      </c>
      <c r="F16" s="33">
        <v>1</v>
      </c>
      <c r="G16" s="33">
        <v>5</v>
      </c>
      <c r="H16" s="33">
        <v>1773.2</v>
      </c>
      <c r="I16" s="33">
        <v>1</v>
      </c>
      <c r="J16" s="33">
        <v>5</v>
      </c>
      <c r="K16" s="33">
        <v>82.5</v>
      </c>
      <c r="L16" s="33">
        <v>4495.7</v>
      </c>
    </row>
    <row r="17" ht="22" customHeight="1" spans="1:12">
      <c r="A17" s="33">
        <v>12</v>
      </c>
      <c r="B17" s="33" t="s">
        <v>23</v>
      </c>
      <c r="C17" s="33">
        <v>4</v>
      </c>
      <c r="D17" s="33">
        <v>34</v>
      </c>
      <c r="E17" s="33">
        <v>17952</v>
      </c>
      <c r="F17" s="33">
        <v>4</v>
      </c>
      <c r="G17" s="33">
        <v>36</v>
      </c>
      <c r="H17" s="33">
        <v>11739.52</v>
      </c>
      <c r="I17" s="33">
        <v>4</v>
      </c>
      <c r="J17" s="33">
        <v>34</v>
      </c>
      <c r="K17" s="33">
        <v>561</v>
      </c>
      <c r="L17" s="33">
        <v>30252.52</v>
      </c>
    </row>
    <row r="18" customHeight="1" spans="1:12">
      <c r="A18" s="33">
        <v>13</v>
      </c>
      <c r="B18" s="33" t="s">
        <v>24</v>
      </c>
      <c r="C18" s="33">
        <v>1</v>
      </c>
      <c r="D18" s="33">
        <v>2</v>
      </c>
      <c r="E18" s="33">
        <v>1056</v>
      </c>
      <c r="F18" s="33"/>
      <c r="G18" s="33"/>
      <c r="H18" s="33"/>
      <c r="I18" s="33">
        <v>1</v>
      </c>
      <c r="J18" s="33">
        <v>2</v>
      </c>
      <c r="K18" s="33">
        <v>33</v>
      </c>
      <c r="L18" s="33">
        <v>1089</v>
      </c>
    </row>
    <row r="19" ht="22" customHeight="1" spans="1:12">
      <c r="A19" s="33">
        <v>14</v>
      </c>
      <c r="B19" s="33" t="s">
        <v>25</v>
      </c>
      <c r="C19" s="33">
        <v>5</v>
      </c>
      <c r="D19" s="33">
        <v>36</v>
      </c>
      <c r="E19" s="33">
        <v>19729.92</v>
      </c>
      <c r="F19" s="33">
        <v>5</v>
      </c>
      <c r="G19" s="33">
        <v>36</v>
      </c>
      <c r="H19" s="33">
        <v>12501.84</v>
      </c>
      <c r="I19" s="33">
        <v>5</v>
      </c>
      <c r="J19" s="33">
        <v>36</v>
      </c>
      <c r="K19" s="33">
        <v>616.56</v>
      </c>
      <c r="L19" s="33">
        <v>32848.32</v>
      </c>
    </row>
    <row r="20" ht="33" customHeight="1" spans="1:12">
      <c r="A20" s="33">
        <v>15</v>
      </c>
      <c r="B20" s="33" t="s">
        <v>26</v>
      </c>
      <c r="C20" s="33">
        <v>4</v>
      </c>
      <c r="D20" s="33">
        <v>22</v>
      </c>
      <c r="E20" s="33">
        <v>11616</v>
      </c>
      <c r="F20" s="33"/>
      <c r="G20" s="33"/>
      <c r="H20" s="33"/>
      <c r="I20" s="33">
        <v>4</v>
      </c>
      <c r="J20" s="33">
        <v>22</v>
      </c>
      <c r="K20" s="33">
        <v>363</v>
      </c>
      <c r="L20" s="33">
        <v>11979</v>
      </c>
    </row>
    <row r="21" ht="22" customHeight="1" spans="1:12">
      <c r="A21" s="33">
        <v>16</v>
      </c>
      <c r="B21" s="33" t="s">
        <v>27</v>
      </c>
      <c r="C21" s="33">
        <v>2</v>
      </c>
      <c r="D21" s="33">
        <v>19</v>
      </c>
      <c r="E21" s="33">
        <v>10032</v>
      </c>
      <c r="F21" s="33"/>
      <c r="G21" s="33"/>
      <c r="H21" s="33"/>
      <c r="I21" s="33">
        <v>2</v>
      </c>
      <c r="J21" s="33">
        <v>19</v>
      </c>
      <c r="K21" s="33">
        <v>313.5</v>
      </c>
      <c r="L21" s="33">
        <v>10345.5</v>
      </c>
    </row>
    <row r="22" ht="22" customHeight="1" spans="1:12">
      <c r="A22" s="33">
        <v>17</v>
      </c>
      <c r="B22" s="33" t="s">
        <v>28</v>
      </c>
      <c r="C22" s="33">
        <v>1</v>
      </c>
      <c r="D22" s="33">
        <v>8</v>
      </c>
      <c r="E22" s="20">
        <v>4224</v>
      </c>
      <c r="F22" s="33">
        <v>1</v>
      </c>
      <c r="G22" s="33">
        <v>8</v>
      </c>
      <c r="H22" s="20">
        <v>2801.76</v>
      </c>
      <c r="I22" s="33">
        <v>1</v>
      </c>
      <c r="J22" s="33">
        <v>8</v>
      </c>
      <c r="K22" s="20">
        <v>132</v>
      </c>
      <c r="L22" s="33">
        <f>E22+H22+K22</f>
        <v>7157.76</v>
      </c>
    </row>
    <row r="23" ht="22" customHeight="1" spans="1:12">
      <c r="A23" s="33">
        <v>18</v>
      </c>
      <c r="B23" s="33" t="s">
        <v>29</v>
      </c>
      <c r="C23" s="33">
        <v>5</v>
      </c>
      <c r="D23" s="33">
        <v>27</v>
      </c>
      <c r="E23" s="33">
        <v>14256</v>
      </c>
      <c r="F23" s="33">
        <v>5</v>
      </c>
      <c r="G23" s="33">
        <v>27</v>
      </c>
      <c r="H23" s="33">
        <v>9575.28</v>
      </c>
      <c r="I23" s="33">
        <v>5</v>
      </c>
      <c r="J23" s="33">
        <v>27</v>
      </c>
      <c r="K23" s="33">
        <v>445.5</v>
      </c>
      <c r="L23" s="33">
        <v>24276.78</v>
      </c>
    </row>
    <row r="24" ht="22" customHeight="1" spans="1:12">
      <c r="A24" s="33">
        <v>19</v>
      </c>
      <c r="B24" s="33" t="s">
        <v>30</v>
      </c>
      <c r="C24" s="33">
        <v>6</v>
      </c>
      <c r="D24" s="33">
        <v>15</v>
      </c>
      <c r="E24" s="33">
        <v>7920</v>
      </c>
      <c r="F24" s="33"/>
      <c r="G24" s="33"/>
      <c r="H24" s="33"/>
      <c r="I24" s="33">
        <v>6</v>
      </c>
      <c r="J24" s="33">
        <v>15</v>
      </c>
      <c r="K24" s="33">
        <v>247.5</v>
      </c>
      <c r="L24" s="33">
        <v>8167.5</v>
      </c>
    </row>
    <row r="25" ht="22" customHeight="1" spans="1:12">
      <c r="A25" s="33">
        <v>20</v>
      </c>
      <c r="B25" s="33" t="s">
        <v>31</v>
      </c>
      <c r="C25" s="33">
        <v>3</v>
      </c>
      <c r="D25" s="33">
        <v>36</v>
      </c>
      <c r="E25" s="33">
        <v>19008</v>
      </c>
      <c r="F25" s="33">
        <v>2</v>
      </c>
      <c r="G25" s="33">
        <v>24</v>
      </c>
      <c r="H25" s="33">
        <v>8299.2</v>
      </c>
      <c r="I25" s="33">
        <v>3</v>
      </c>
      <c r="J25" s="33">
        <v>36</v>
      </c>
      <c r="K25" s="33">
        <v>594</v>
      </c>
      <c r="L25" s="33">
        <v>27901.2</v>
      </c>
    </row>
    <row r="26" ht="22" customHeight="1" spans="1:12">
      <c r="A26" s="33">
        <v>21</v>
      </c>
      <c r="B26" s="33" t="s">
        <v>32</v>
      </c>
      <c r="C26" s="33">
        <v>3</v>
      </c>
      <c r="D26" s="33">
        <v>30</v>
      </c>
      <c r="E26" s="33">
        <v>20626.24</v>
      </c>
      <c r="F26" s="33">
        <v>3</v>
      </c>
      <c r="G26" s="33">
        <v>30</v>
      </c>
      <c r="H26" s="33">
        <v>10796</v>
      </c>
      <c r="I26" s="33">
        <v>3</v>
      </c>
      <c r="J26" s="33">
        <v>30</v>
      </c>
      <c r="K26" s="33">
        <v>644.57</v>
      </c>
      <c r="L26" s="33">
        <f>E26+H26+K26</f>
        <v>32066.81</v>
      </c>
    </row>
    <row r="27" ht="22" customHeight="1" spans="1:12">
      <c r="A27" s="33">
        <v>22</v>
      </c>
      <c r="B27" s="33" t="s">
        <v>33</v>
      </c>
      <c r="C27" s="33">
        <v>1</v>
      </c>
      <c r="D27" s="33">
        <v>12</v>
      </c>
      <c r="E27" s="20">
        <v>6336</v>
      </c>
      <c r="F27" s="33">
        <v>1</v>
      </c>
      <c r="G27" s="33">
        <v>12</v>
      </c>
      <c r="H27" s="33">
        <v>4149.6</v>
      </c>
      <c r="I27" s="33">
        <v>1</v>
      </c>
      <c r="J27" s="33">
        <v>12</v>
      </c>
      <c r="K27" s="33">
        <v>198</v>
      </c>
      <c r="L27" s="33">
        <v>10683.6</v>
      </c>
    </row>
    <row r="28" ht="22" customHeight="1" spans="1:12">
      <c r="A28" s="33">
        <v>23</v>
      </c>
      <c r="B28" s="33" t="s">
        <v>34</v>
      </c>
      <c r="C28" s="33">
        <v>8</v>
      </c>
      <c r="D28" s="33">
        <v>35</v>
      </c>
      <c r="E28" s="33">
        <v>18480</v>
      </c>
      <c r="F28" s="33">
        <v>5</v>
      </c>
      <c r="G28" s="33">
        <v>21</v>
      </c>
      <c r="H28" s="33">
        <v>7447.44</v>
      </c>
      <c r="I28" s="33">
        <v>8</v>
      </c>
      <c r="J28" s="33">
        <v>35</v>
      </c>
      <c r="K28" s="33">
        <v>577.5</v>
      </c>
      <c r="L28" s="33">
        <v>26504.94</v>
      </c>
    </row>
    <row r="29" ht="22" customHeight="1" spans="1:12">
      <c r="A29" s="33">
        <v>24</v>
      </c>
      <c r="B29" s="33" t="s">
        <v>35</v>
      </c>
      <c r="C29" s="33">
        <v>1</v>
      </c>
      <c r="D29" s="33">
        <v>11</v>
      </c>
      <c r="E29" s="33">
        <v>5808</v>
      </c>
      <c r="F29" s="33"/>
      <c r="G29" s="33"/>
      <c r="H29" s="33"/>
      <c r="I29" s="33">
        <v>1</v>
      </c>
      <c r="J29" s="33">
        <v>11</v>
      </c>
      <c r="K29" s="33">
        <v>181.5</v>
      </c>
      <c r="L29" s="33">
        <v>5989.5</v>
      </c>
    </row>
    <row r="30" ht="22" customHeight="1" spans="1:12">
      <c r="A30" s="33">
        <v>25</v>
      </c>
      <c r="B30" s="33" t="s">
        <v>36</v>
      </c>
      <c r="C30" s="33">
        <v>1</v>
      </c>
      <c r="D30" s="33">
        <v>2</v>
      </c>
      <c r="E30" s="33">
        <v>1056</v>
      </c>
      <c r="F30" s="33">
        <v>1</v>
      </c>
      <c r="G30" s="33">
        <v>1</v>
      </c>
      <c r="H30" s="33">
        <v>354.64</v>
      </c>
      <c r="I30" s="33">
        <v>1</v>
      </c>
      <c r="J30" s="33">
        <v>2</v>
      </c>
      <c r="K30" s="33">
        <v>33</v>
      </c>
      <c r="L30" s="33">
        <v>1443.64</v>
      </c>
    </row>
    <row r="31" ht="22" customHeight="1" spans="1:12">
      <c r="A31" s="33">
        <v>26</v>
      </c>
      <c r="B31" s="33" t="s">
        <v>37</v>
      </c>
      <c r="C31" s="33">
        <v>1</v>
      </c>
      <c r="D31" s="33">
        <v>5</v>
      </c>
      <c r="E31" s="33">
        <v>2640</v>
      </c>
      <c r="F31" s="33">
        <v>1</v>
      </c>
      <c r="G31" s="33">
        <v>4</v>
      </c>
      <c r="H31" s="33">
        <v>1418.56</v>
      </c>
      <c r="I31" s="33">
        <v>1</v>
      </c>
      <c r="J31" s="33">
        <v>5</v>
      </c>
      <c r="K31" s="33">
        <v>82.5</v>
      </c>
      <c r="L31" s="33">
        <v>4141.06</v>
      </c>
    </row>
    <row r="32" ht="22" customHeight="1" spans="1:12">
      <c r="A32" s="33">
        <v>27</v>
      </c>
      <c r="B32" s="20" t="s">
        <v>38</v>
      </c>
      <c r="C32" s="33">
        <v>1</v>
      </c>
      <c r="D32" s="33">
        <v>8</v>
      </c>
      <c r="E32" s="20">
        <v>4224</v>
      </c>
      <c r="F32" s="33">
        <v>1</v>
      </c>
      <c r="G32" s="33">
        <v>2</v>
      </c>
      <c r="H32" s="20">
        <v>709.28</v>
      </c>
      <c r="I32" s="33">
        <v>1</v>
      </c>
      <c r="J32" s="33">
        <v>7</v>
      </c>
      <c r="K32" s="20">
        <v>115.5</v>
      </c>
      <c r="L32" s="20">
        <v>5048.78</v>
      </c>
    </row>
    <row r="33" ht="22" customHeight="1" spans="1:12">
      <c r="A33" s="33">
        <v>28</v>
      </c>
      <c r="B33" s="33" t="s">
        <v>39</v>
      </c>
      <c r="C33" s="33">
        <v>4</v>
      </c>
      <c r="D33" s="33">
        <v>28</v>
      </c>
      <c r="E33" s="33">
        <v>14784</v>
      </c>
      <c r="F33" s="33">
        <v>4</v>
      </c>
      <c r="G33" s="33">
        <v>29</v>
      </c>
      <c r="H33" s="33">
        <v>10001.68</v>
      </c>
      <c r="I33" s="33">
        <v>4</v>
      </c>
      <c r="J33" s="33">
        <v>28</v>
      </c>
      <c r="K33" s="33">
        <v>462</v>
      </c>
      <c r="L33" s="33">
        <v>25247.68</v>
      </c>
    </row>
    <row r="34" ht="22" customHeight="1" spans="1:12">
      <c r="A34" s="33">
        <v>29</v>
      </c>
      <c r="B34" s="33" t="s">
        <v>40</v>
      </c>
      <c r="C34" s="33">
        <v>2</v>
      </c>
      <c r="D34" s="33">
        <v>15</v>
      </c>
      <c r="E34" s="33">
        <v>7920</v>
      </c>
      <c r="F34" s="33">
        <v>2</v>
      </c>
      <c r="G34" s="33">
        <v>15</v>
      </c>
      <c r="H34" s="33">
        <v>5266.56</v>
      </c>
      <c r="I34" s="33">
        <v>2</v>
      </c>
      <c r="J34" s="33">
        <v>15</v>
      </c>
      <c r="K34" s="33">
        <v>247.5</v>
      </c>
      <c r="L34" s="33">
        <f>K34+H34+E34</f>
        <v>13434.06</v>
      </c>
    </row>
    <row r="35" ht="22" customHeight="1" spans="1:12">
      <c r="A35" s="33">
        <v>30</v>
      </c>
      <c r="B35" s="33" t="s">
        <v>41</v>
      </c>
      <c r="C35" s="33">
        <v>2</v>
      </c>
      <c r="D35" s="33">
        <v>16</v>
      </c>
      <c r="E35" s="33">
        <v>8448</v>
      </c>
      <c r="F35" s="33">
        <v>2</v>
      </c>
      <c r="G35" s="33">
        <v>16</v>
      </c>
      <c r="H35" s="33">
        <v>5462.08</v>
      </c>
      <c r="I35" s="33">
        <v>2</v>
      </c>
      <c r="J35" s="33">
        <v>16</v>
      </c>
      <c r="K35" s="33">
        <v>264</v>
      </c>
      <c r="L35" s="33">
        <v>14174.08</v>
      </c>
    </row>
    <row r="36" ht="22" customHeight="1" spans="1:12">
      <c r="A36" s="33">
        <v>31</v>
      </c>
      <c r="B36" s="95" t="s">
        <v>42</v>
      </c>
      <c r="C36" s="33">
        <v>2</v>
      </c>
      <c r="D36" s="33">
        <v>8</v>
      </c>
      <c r="E36" s="33">
        <v>4224</v>
      </c>
      <c r="F36" s="33">
        <v>1</v>
      </c>
      <c r="G36" s="33">
        <v>6</v>
      </c>
      <c r="H36" s="33">
        <v>2127.84</v>
      </c>
      <c r="I36" s="33"/>
      <c r="J36" s="33"/>
      <c r="K36" s="33"/>
      <c r="L36" s="33">
        <v>6351.84</v>
      </c>
    </row>
    <row r="37" ht="22" customHeight="1" spans="1:12">
      <c r="A37" s="33">
        <v>32</v>
      </c>
      <c r="B37" s="33" t="s">
        <v>43</v>
      </c>
      <c r="C37" s="33">
        <v>1</v>
      </c>
      <c r="D37" s="33">
        <v>5</v>
      </c>
      <c r="E37" s="33">
        <v>2640</v>
      </c>
      <c r="F37" s="33"/>
      <c r="G37" s="33"/>
      <c r="H37" s="33"/>
      <c r="I37" s="33">
        <v>1</v>
      </c>
      <c r="J37" s="33">
        <v>5</v>
      </c>
      <c r="K37" s="33">
        <v>82.5</v>
      </c>
      <c r="L37" s="33">
        <v>2722.5</v>
      </c>
    </row>
    <row r="38" ht="22" customHeight="1" spans="1:12">
      <c r="A38" s="33">
        <v>33</v>
      </c>
      <c r="B38" s="33" t="s">
        <v>44</v>
      </c>
      <c r="C38" s="33">
        <v>1</v>
      </c>
      <c r="D38" s="33">
        <v>9</v>
      </c>
      <c r="E38" s="33">
        <v>4752</v>
      </c>
      <c r="F38" s="33">
        <v>1</v>
      </c>
      <c r="G38" s="33">
        <v>9</v>
      </c>
      <c r="H38" s="33">
        <v>3085.68</v>
      </c>
      <c r="I38" s="33">
        <v>1</v>
      </c>
      <c r="J38" s="33">
        <v>9</v>
      </c>
      <c r="K38" s="33">
        <v>148.5</v>
      </c>
      <c r="L38" s="33">
        <f>E38+H38+K38</f>
        <v>7986.18</v>
      </c>
    </row>
    <row r="39" ht="22" customHeight="1" spans="1:12">
      <c r="A39" s="96"/>
      <c r="B39" s="96" t="s">
        <v>45</v>
      </c>
      <c r="C39" s="96">
        <f t="shared" ref="C39:L39" si="0">SUM(C6:C38)</f>
        <v>86</v>
      </c>
      <c r="D39" s="96">
        <f t="shared" si="0"/>
        <v>559</v>
      </c>
      <c r="E39" s="96">
        <f t="shared" si="0"/>
        <v>300660.16</v>
      </c>
      <c r="F39" s="96">
        <f t="shared" si="0"/>
        <v>62</v>
      </c>
      <c r="G39" s="96">
        <f t="shared" si="0"/>
        <v>427</v>
      </c>
      <c r="H39" s="96">
        <f t="shared" si="0"/>
        <v>148495.84</v>
      </c>
      <c r="I39" s="96">
        <f t="shared" si="0"/>
        <v>84</v>
      </c>
      <c r="J39" s="96">
        <f t="shared" si="0"/>
        <v>548</v>
      </c>
      <c r="K39" s="96">
        <f t="shared" si="0"/>
        <v>9214.13</v>
      </c>
      <c r="L39" s="96">
        <f t="shared" si="0"/>
        <v>458370.13</v>
      </c>
    </row>
    <row r="40" customHeight="1" spans="1:12">
      <c r="A40" s="97"/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</row>
  </sheetData>
  <mergeCells count="8">
    <mergeCell ref="A2:L2"/>
    <mergeCell ref="K3:L3"/>
    <mergeCell ref="C4:E4"/>
    <mergeCell ref="F4:H4"/>
    <mergeCell ref="I4:K4"/>
    <mergeCell ref="A4:A5"/>
    <mergeCell ref="B4:B5"/>
    <mergeCell ref="L4:L5"/>
  </mergeCells>
  <printOptions horizontalCentered="1"/>
  <pageMargins left="0.751388888888889" right="0.751388888888889" top="0.802777777777778" bottom="0.605555555555556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92"/>
  <sheetViews>
    <sheetView workbookViewId="0">
      <pane ySplit="5" topLeftCell="A88" activePane="bottomLeft" state="frozen"/>
      <selection/>
      <selection pane="bottomLeft" activeCell="I92" sqref="I92"/>
    </sheetView>
  </sheetViews>
  <sheetFormatPr defaultColWidth="8.72727272727273" defaultRowHeight="30" customHeight="1"/>
  <cols>
    <col min="1" max="1" width="6.90909090909091" style="83" customWidth="1"/>
    <col min="2" max="2" width="10.2727272727273" style="83" customWidth="1"/>
    <col min="3" max="3" width="26.8181818181818" style="83" customWidth="1"/>
    <col min="4" max="4" width="14.9090909090909" style="83" customWidth="1"/>
    <col min="5" max="5" width="7.72727272727273" style="83" customWidth="1"/>
    <col min="6" max="6" width="10.5454545454545" style="83"/>
    <col min="7" max="7" width="7.54545454545455" style="83" customWidth="1"/>
    <col min="8" max="8" width="10.5454545454545" style="83"/>
    <col min="9" max="9" width="7.54545454545455" style="83" customWidth="1"/>
    <col min="10" max="10" width="10.2727272727273" style="83" customWidth="1"/>
    <col min="11" max="11" width="14" style="83" customWidth="1"/>
    <col min="12" max="16384" width="8.72727272727273" style="83"/>
  </cols>
  <sheetData>
    <row r="1" ht="20" customHeight="1" spans="1:1">
      <c r="A1" s="83" t="s">
        <v>46</v>
      </c>
    </row>
    <row r="2" customHeight="1" spans="1:11">
      <c r="A2" s="84" t="s">
        <v>47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customHeight="1" spans="10:11">
      <c r="J3" s="82" t="s">
        <v>48</v>
      </c>
      <c r="K3" s="82"/>
    </row>
    <row r="4" ht="20" customHeight="1" spans="1:11">
      <c r="A4" s="73" t="s">
        <v>3</v>
      </c>
      <c r="B4" s="20" t="s">
        <v>49</v>
      </c>
      <c r="C4" s="20" t="s">
        <v>50</v>
      </c>
      <c r="D4" s="73" t="s">
        <v>51</v>
      </c>
      <c r="E4" s="20" t="s">
        <v>5</v>
      </c>
      <c r="F4" s="20"/>
      <c r="G4" s="20" t="s">
        <v>6</v>
      </c>
      <c r="H4" s="20"/>
      <c r="I4" s="20" t="s">
        <v>7</v>
      </c>
      <c r="J4" s="20"/>
      <c r="K4" s="88" t="s">
        <v>8</v>
      </c>
    </row>
    <row r="5" ht="20" customHeight="1" spans="1:11">
      <c r="A5" s="73"/>
      <c r="B5" s="20"/>
      <c r="C5" s="20"/>
      <c r="D5" s="73"/>
      <c r="E5" s="85" t="s">
        <v>10</v>
      </c>
      <c r="F5" s="20" t="s">
        <v>11</v>
      </c>
      <c r="G5" s="20" t="s">
        <v>10</v>
      </c>
      <c r="H5" s="20" t="s">
        <v>11</v>
      </c>
      <c r="I5" s="20" t="s">
        <v>10</v>
      </c>
      <c r="J5" s="20" t="s">
        <v>11</v>
      </c>
      <c r="K5" s="88"/>
    </row>
    <row r="6" ht="20" customHeight="1" spans="1:11">
      <c r="A6" s="20">
        <v>1</v>
      </c>
      <c r="B6" s="73" t="s">
        <v>52</v>
      </c>
      <c r="C6" s="73" t="s">
        <v>53</v>
      </c>
      <c r="D6" s="20" t="s">
        <v>54</v>
      </c>
      <c r="E6" s="85">
        <v>12</v>
      </c>
      <c r="F6" s="86">
        <v>6336</v>
      </c>
      <c r="G6" s="20">
        <v>12</v>
      </c>
      <c r="H6" s="86">
        <v>4153.44</v>
      </c>
      <c r="I6" s="20">
        <v>12</v>
      </c>
      <c r="J6" s="86">
        <v>198</v>
      </c>
      <c r="K6" s="88">
        <f t="shared" ref="K6:K69" si="0">F6+H6+J6</f>
        <v>10687.44</v>
      </c>
    </row>
    <row r="7" ht="20" customHeight="1" spans="1:11">
      <c r="A7" s="20">
        <v>2</v>
      </c>
      <c r="B7" s="20" t="s">
        <v>55</v>
      </c>
      <c r="C7" s="73" t="s">
        <v>53</v>
      </c>
      <c r="D7" s="20" t="s">
        <v>54</v>
      </c>
      <c r="E7" s="85">
        <v>12</v>
      </c>
      <c r="F7" s="86">
        <v>6336</v>
      </c>
      <c r="G7" s="20"/>
      <c r="H7" s="86"/>
      <c r="I7" s="20">
        <v>12</v>
      </c>
      <c r="J7" s="86">
        <v>198</v>
      </c>
      <c r="K7" s="88">
        <f t="shared" si="0"/>
        <v>6534</v>
      </c>
    </row>
    <row r="8" ht="20" customHeight="1" spans="1:11">
      <c r="A8" s="20">
        <v>3</v>
      </c>
      <c r="B8" s="73" t="s">
        <v>56</v>
      </c>
      <c r="C8" s="73" t="s">
        <v>57</v>
      </c>
      <c r="D8" s="20" t="s">
        <v>58</v>
      </c>
      <c r="E8" s="85">
        <v>6</v>
      </c>
      <c r="F8" s="86">
        <v>3168</v>
      </c>
      <c r="G8" s="73">
        <v>6</v>
      </c>
      <c r="H8" s="86">
        <v>2127.84</v>
      </c>
      <c r="I8" s="73">
        <v>6</v>
      </c>
      <c r="J8" s="86">
        <v>99</v>
      </c>
      <c r="K8" s="88">
        <f t="shared" si="0"/>
        <v>5394.84</v>
      </c>
    </row>
    <row r="9" ht="20" customHeight="1" spans="1:11">
      <c r="A9" s="20">
        <v>4</v>
      </c>
      <c r="B9" s="73" t="s">
        <v>59</v>
      </c>
      <c r="C9" s="73" t="s">
        <v>57</v>
      </c>
      <c r="D9" s="20" t="s">
        <v>58</v>
      </c>
      <c r="E9" s="85">
        <v>6</v>
      </c>
      <c r="F9" s="86">
        <v>3168</v>
      </c>
      <c r="G9" s="73">
        <v>6</v>
      </c>
      <c r="H9" s="86">
        <v>2127.84</v>
      </c>
      <c r="I9" s="73">
        <v>6</v>
      </c>
      <c r="J9" s="86">
        <v>99</v>
      </c>
      <c r="K9" s="88">
        <f t="shared" si="0"/>
        <v>5394.84</v>
      </c>
    </row>
    <row r="10" ht="20" customHeight="1" spans="1:11">
      <c r="A10" s="20">
        <v>5</v>
      </c>
      <c r="B10" s="73" t="s">
        <v>60</v>
      </c>
      <c r="C10" s="73" t="s">
        <v>57</v>
      </c>
      <c r="D10" s="20" t="s">
        <v>58</v>
      </c>
      <c r="E10" s="85">
        <v>6</v>
      </c>
      <c r="F10" s="86">
        <v>3168</v>
      </c>
      <c r="G10" s="73">
        <v>6</v>
      </c>
      <c r="H10" s="86">
        <v>2127.84</v>
      </c>
      <c r="I10" s="73">
        <v>6</v>
      </c>
      <c r="J10" s="86">
        <v>99</v>
      </c>
      <c r="K10" s="88">
        <f t="shared" si="0"/>
        <v>5394.84</v>
      </c>
    </row>
    <row r="11" ht="20" customHeight="1" spans="1:11">
      <c r="A11" s="20">
        <v>6</v>
      </c>
      <c r="B11" s="73" t="s">
        <v>61</v>
      </c>
      <c r="C11" s="73" t="s">
        <v>57</v>
      </c>
      <c r="D11" s="20" t="s">
        <v>58</v>
      </c>
      <c r="E11" s="85">
        <v>5</v>
      </c>
      <c r="F11" s="86">
        <v>2640</v>
      </c>
      <c r="G11" s="73">
        <v>5</v>
      </c>
      <c r="H11" s="86">
        <v>1773.2</v>
      </c>
      <c r="I11" s="73">
        <v>5</v>
      </c>
      <c r="J11" s="86">
        <v>82.5</v>
      </c>
      <c r="K11" s="88">
        <f t="shared" si="0"/>
        <v>4495.7</v>
      </c>
    </row>
    <row r="12" ht="20" customHeight="1" spans="1:11">
      <c r="A12" s="20">
        <v>7</v>
      </c>
      <c r="B12" s="73" t="s">
        <v>62</v>
      </c>
      <c r="C12" s="73" t="s">
        <v>57</v>
      </c>
      <c r="D12" s="20" t="s">
        <v>58</v>
      </c>
      <c r="E12" s="85">
        <v>6</v>
      </c>
      <c r="F12" s="86">
        <v>3168</v>
      </c>
      <c r="G12" s="73">
        <v>6</v>
      </c>
      <c r="H12" s="86">
        <v>2127.84</v>
      </c>
      <c r="I12" s="73">
        <v>6</v>
      </c>
      <c r="J12" s="86">
        <v>99</v>
      </c>
      <c r="K12" s="88">
        <f t="shared" si="0"/>
        <v>5394.84</v>
      </c>
    </row>
    <row r="13" ht="20" customHeight="1" spans="1:11">
      <c r="A13" s="20">
        <v>8</v>
      </c>
      <c r="B13" s="73" t="s">
        <v>63</v>
      </c>
      <c r="C13" s="73" t="s">
        <v>57</v>
      </c>
      <c r="D13" s="20" t="s">
        <v>64</v>
      </c>
      <c r="E13" s="85">
        <v>2</v>
      </c>
      <c r="F13" s="86">
        <v>1056</v>
      </c>
      <c r="G13" s="73"/>
      <c r="H13" s="86"/>
      <c r="I13" s="73">
        <v>2</v>
      </c>
      <c r="J13" s="86">
        <v>33</v>
      </c>
      <c r="K13" s="88">
        <f t="shared" si="0"/>
        <v>1089</v>
      </c>
    </row>
    <row r="14" ht="20" customHeight="1" spans="1:11">
      <c r="A14" s="20">
        <v>9</v>
      </c>
      <c r="B14" s="73" t="s">
        <v>65</v>
      </c>
      <c r="C14" s="73" t="s">
        <v>53</v>
      </c>
      <c r="D14" s="20" t="s">
        <v>66</v>
      </c>
      <c r="E14" s="85">
        <v>2</v>
      </c>
      <c r="F14" s="86">
        <v>1056</v>
      </c>
      <c r="G14" s="73">
        <v>2</v>
      </c>
      <c r="H14" s="86">
        <v>673.92</v>
      </c>
      <c r="I14" s="85">
        <v>2</v>
      </c>
      <c r="J14" s="86">
        <v>33</v>
      </c>
      <c r="K14" s="88">
        <f t="shared" si="0"/>
        <v>1762.92</v>
      </c>
    </row>
    <row r="15" ht="20" customHeight="1" spans="1:11">
      <c r="A15" s="20">
        <v>10</v>
      </c>
      <c r="B15" s="73" t="s">
        <v>67</v>
      </c>
      <c r="C15" s="73" t="s">
        <v>53</v>
      </c>
      <c r="D15" s="20" t="s">
        <v>66</v>
      </c>
      <c r="E15" s="85">
        <v>7</v>
      </c>
      <c r="F15" s="86">
        <v>3696</v>
      </c>
      <c r="G15" s="73">
        <v>7</v>
      </c>
      <c r="H15" s="86">
        <v>2376.4</v>
      </c>
      <c r="I15" s="73">
        <v>7</v>
      </c>
      <c r="J15" s="86">
        <v>115.5</v>
      </c>
      <c r="K15" s="88">
        <f t="shared" si="0"/>
        <v>6187.9</v>
      </c>
    </row>
    <row r="16" ht="20" customHeight="1" spans="1:11">
      <c r="A16" s="20">
        <v>11</v>
      </c>
      <c r="B16" s="73" t="s">
        <v>68</v>
      </c>
      <c r="C16" s="73" t="s">
        <v>69</v>
      </c>
      <c r="D16" s="20" t="s">
        <v>70</v>
      </c>
      <c r="E16" s="85">
        <v>12</v>
      </c>
      <c r="F16" s="86">
        <v>6336</v>
      </c>
      <c r="G16" s="73">
        <v>12</v>
      </c>
      <c r="H16" s="86">
        <v>4149.6</v>
      </c>
      <c r="I16" s="73">
        <v>12</v>
      </c>
      <c r="J16" s="86">
        <v>198</v>
      </c>
      <c r="K16" s="88">
        <f t="shared" si="0"/>
        <v>10683.6</v>
      </c>
    </row>
    <row r="17" ht="20" customHeight="1" spans="1:11">
      <c r="A17" s="20">
        <v>12</v>
      </c>
      <c r="B17" s="73" t="s">
        <v>71</v>
      </c>
      <c r="C17" s="73" t="s">
        <v>53</v>
      </c>
      <c r="D17" s="73" t="s">
        <v>72</v>
      </c>
      <c r="E17" s="85">
        <v>10</v>
      </c>
      <c r="F17" s="86">
        <v>5280</v>
      </c>
      <c r="G17" s="73"/>
      <c r="H17" s="86"/>
      <c r="I17" s="73">
        <v>10</v>
      </c>
      <c r="J17" s="86">
        <v>165</v>
      </c>
      <c r="K17" s="88">
        <f t="shared" si="0"/>
        <v>5445</v>
      </c>
    </row>
    <row r="18" ht="20" customHeight="1" spans="1:11">
      <c r="A18" s="20">
        <v>13</v>
      </c>
      <c r="B18" s="73" t="s">
        <v>73</v>
      </c>
      <c r="C18" s="73" t="s">
        <v>53</v>
      </c>
      <c r="D18" s="73" t="s">
        <v>72</v>
      </c>
      <c r="E18" s="85">
        <v>4</v>
      </c>
      <c r="F18" s="86">
        <v>2112</v>
      </c>
      <c r="G18" s="73">
        <v>4</v>
      </c>
      <c r="H18" s="86">
        <v>1347.84</v>
      </c>
      <c r="I18" s="73">
        <v>4</v>
      </c>
      <c r="J18" s="86">
        <v>66</v>
      </c>
      <c r="K18" s="88">
        <f t="shared" si="0"/>
        <v>3525.84</v>
      </c>
    </row>
    <row r="19" ht="20" customHeight="1" spans="1:11">
      <c r="A19" s="20">
        <v>14</v>
      </c>
      <c r="B19" s="73" t="s">
        <v>74</v>
      </c>
      <c r="C19" s="73" t="s">
        <v>57</v>
      </c>
      <c r="D19" s="20" t="s">
        <v>75</v>
      </c>
      <c r="E19" s="85">
        <v>6</v>
      </c>
      <c r="F19" s="86">
        <v>3168</v>
      </c>
      <c r="G19" s="73">
        <v>6</v>
      </c>
      <c r="H19" s="86">
        <v>2127.84</v>
      </c>
      <c r="I19" s="73">
        <v>6</v>
      </c>
      <c r="J19" s="86">
        <v>99</v>
      </c>
      <c r="K19" s="88">
        <f t="shared" si="0"/>
        <v>5394.84</v>
      </c>
    </row>
    <row r="20" ht="20" customHeight="1" spans="1:11">
      <c r="A20" s="20">
        <v>15</v>
      </c>
      <c r="B20" s="73" t="s">
        <v>76</v>
      </c>
      <c r="C20" s="73" t="s">
        <v>57</v>
      </c>
      <c r="D20" s="20" t="s">
        <v>75</v>
      </c>
      <c r="E20" s="85">
        <v>5</v>
      </c>
      <c r="F20" s="86">
        <v>2640</v>
      </c>
      <c r="G20" s="73">
        <v>5</v>
      </c>
      <c r="H20" s="86">
        <v>1773.2</v>
      </c>
      <c r="I20" s="73">
        <v>5</v>
      </c>
      <c r="J20" s="86">
        <v>82.5</v>
      </c>
      <c r="K20" s="88">
        <f t="shared" si="0"/>
        <v>4495.7</v>
      </c>
    </row>
    <row r="21" ht="20" customHeight="1" spans="1:11">
      <c r="A21" s="20">
        <v>16</v>
      </c>
      <c r="B21" s="73" t="s">
        <v>77</v>
      </c>
      <c r="C21" s="73" t="s">
        <v>57</v>
      </c>
      <c r="D21" s="20" t="s">
        <v>75</v>
      </c>
      <c r="E21" s="85">
        <v>6</v>
      </c>
      <c r="F21" s="86">
        <v>3168</v>
      </c>
      <c r="G21" s="73">
        <v>6</v>
      </c>
      <c r="H21" s="86">
        <v>2021.76</v>
      </c>
      <c r="I21" s="73">
        <v>6</v>
      </c>
      <c r="J21" s="86">
        <v>99</v>
      </c>
      <c r="K21" s="88">
        <f t="shared" si="0"/>
        <v>5288.76</v>
      </c>
    </row>
    <row r="22" ht="20" customHeight="1" spans="1:11">
      <c r="A22" s="20">
        <v>17</v>
      </c>
      <c r="B22" s="73" t="s">
        <v>78</v>
      </c>
      <c r="C22" s="73" t="s">
        <v>79</v>
      </c>
      <c r="D22" s="20" t="s">
        <v>80</v>
      </c>
      <c r="E22" s="85">
        <v>12</v>
      </c>
      <c r="F22" s="86">
        <v>6336</v>
      </c>
      <c r="G22" s="73">
        <v>11</v>
      </c>
      <c r="H22" s="86">
        <v>3812.64</v>
      </c>
      <c r="I22" s="73">
        <v>12</v>
      </c>
      <c r="J22" s="86">
        <v>198</v>
      </c>
      <c r="K22" s="88">
        <f t="shared" si="0"/>
        <v>10346.64</v>
      </c>
    </row>
    <row r="23" ht="20" customHeight="1" spans="1:11">
      <c r="A23" s="20">
        <v>18</v>
      </c>
      <c r="B23" s="73" t="s">
        <v>81</v>
      </c>
      <c r="C23" s="73" t="s">
        <v>79</v>
      </c>
      <c r="D23" s="20" t="s">
        <v>82</v>
      </c>
      <c r="E23" s="85">
        <v>12</v>
      </c>
      <c r="F23" s="86">
        <v>6336</v>
      </c>
      <c r="G23" s="73">
        <v>12</v>
      </c>
      <c r="H23" s="86">
        <v>4149.6</v>
      </c>
      <c r="I23" s="73">
        <v>11</v>
      </c>
      <c r="J23" s="86">
        <v>181.5</v>
      </c>
      <c r="K23" s="88">
        <f t="shared" si="0"/>
        <v>10667.1</v>
      </c>
    </row>
    <row r="24" ht="20" customHeight="1" spans="1:11">
      <c r="A24" s="20">
        <v>19</v>
      </c>
      <c r="B24" s="73" t="s">
        <v>83</v>
      </c>
      <c r="C24" s="73" t="s">
        <v>79</v>
      </c>
      <c r="D24" s="20" t="s">
        <v>82</v>
      </c>
      <c r="E24" s="85">
        <v>6</v>
      </c>
      <c r="F24" s="86">
        <v>3168</v>
      </c>
      <c r="G24" s="73">
        <v>6</v>
      </c>
      <c r="H24" s="86">
        <v>2127.84</v>
      </c>
      <c r="I24" s="73">
        <v>6</v>
      </c>
      <c r="J24" s="86">
        <v>99</v>
      </c>
      <c r="K24" s="88">
        <f t="shared" si="0"/>
        <v>5394.84</v>
      </c>
    </row>
    <row r="25" ht="20" customHeight="1" spans="1:11">
      <c r="A25" s="20">
        <v>20</v>
      </c>
      <c r="B25" s="73" t="s">
        <v>84</v>
      </c>
      <c r="C25" s="73" t="s">
        <v>57</v>
      </c>
      <c r="D25" s="20" t="s">
        <v>82</v>
      </c>
      <c r="E25" s="85">
        <v>6</v>
      </c>
      <c r="F25" s="86">
        <v>3168</v>
      </c>
      <c r="G25" s="73">
        <v>6</v>
      </c>
      <c r="H25" s="86">
        <v>2127.84</v>
      </c>
      <c r="I25" s="73">
        <v>5</v>
      </c>
      <c r="J25" s="86">
        <v>82.5</v>
      </c>
      <c r="K25" s="88">
        <f t="shared" si="0"/>
        <v>5378.34</v>
      </c>
    </row>
    <row r="26" ht="20" customHeight="1" spans="1:11">
      <c r="A26" s="20">
        <v>21</v>
      </c>
      <c r="B26" s="73" t="s">
        <v>85</v>
      </c>
      <c r="C26" s="73" t="s">
        <v>57</v>
      </c>
      <c r="D26" s="20" t="s">
        <v>82</v>
      </c>
      <c r="E26" s="85">
        <v>2</v>
      </c>
      <c r="F26" s="86">
        <v>1056</v>
      </c>
      <c r="G26" s="73">
        <v>2</v>
      </c>
      <c r="H26" s="86">
        <v>709.28</v>
      </c>
      <c r="I26" s="73">
        <v>2</v>
      </c>
      <c r="J26" s="86">
        <v>33</v>
      </c>
      <c r="K26" s="88">
        <f t="shared" si="0"/>
        <v>1798.28</v>
      </c>
    </row>
    <row r="27" ht="20" customHeight="1" spans="1:11">
      <c r="A27" s="20">
        <v>22</v>
      </c>
      <c r="B27" s="73" t="s">
        <v>86</v>
      </c>
      <c r="C27" s="73" t="s">
        <v>57</v>
      </c>
      <c r="D27" s="20" t="s">
        <v>82</v>
      </c>
      <c r="E27" s="85">
        <v>6</v>
      </c>
      <c r="F27" s="86">
        <v>3168</v>
      </c>
      <c r="G27" s="73">
        <v>6</v>
      </c>
      <c r="H27" s="86">
        <v>2127.84</v>
      </c>
      <c r="I27" s="73">
        <v>6</v>
      </c>
      <c r="J27" s="86">
        <v>99</v>
      </c>
      <c r="K27" s="88">
        <f t="shared" si="0"/>
        <v>5394.84</v>
      </c>
    </row>
    <row r="28" ht="20" customHeight="1" spans="1:11">
      <c r="A28" s="20">
        <v>23</v>
      </c>
      <c r="B28" s="73" t="s">
        <v>87</v>
      </c>
      <c r="C28" s="73" t="s">
        <v>57</v>
      </c>
      <c r="D28" s="20" t="s">
        <v>82</v>
      </c>
      <c r="E28" s="85">
        <v>3</v>
      </c>
      <c r="F28" s="86">
        <v>1584</v>
      </c>
      <c r="G28" s="73">
        <v>3</v>
      </c>
      <c r="H28" s="86">
        <v>1063.92</v>
      </c>
      <c r="I28" s="73">
        <v>3</v>
      </c>
      <c r="J28" s="86">
        <v>49.5</v>
      </c>
      <c r="K28" s="88">
        <f t="shared" si="0"/>
        <v>2697.42</v>
      </c>
    </row>
    <row r="29" ht="20" customHeight="1" spans="1:11">
      <c r="A29" s="20">
        <v>24</v>
      </c>
      <c r="B29" s="73" t="s">
        <v>88</v>
      </c>
      <c r="C29" s="73" t="s">
        <v>57</v>
      </c>
      <c r="D29" s="20" t="s">
        <v>82</v>
      </c>
      <c r="E29" s="85">
        <v>3</v>
      </c>
      <c r="F29" s="86">
        <v>1584</v>
      </c>
      <c r="G29" s="73">
        <v>3</v>
      </c>
      <c r="H29" s="86">
        <v>1063.92</v>
      </c>
      <c r="I29" s="73">
        <v>3</v>
      </c>
      <c r="J29" s="86">
        <v>49.5</v>
      </c>
      <c r="K29" s="88">
        <f t="shared" si="0"/>
        <v>2697.42</v>
      </c>
    </row>
    <row r="30" ht="20" customHeight="1" spans="1:11">
      <c r="A30" s="20">
        <v>25</v>
      </c>
      <c r="B30" s="73" t="s">
        <v>89</v>
      </c>
      <c r="C30" s="73" t="s">
        <v>57</v>
      </c>
      <c r="D30" s="20" t="s">
        <v>82</v>
      </c>
      <c r="E30" s="85">
        <v>10</v>
      </c>
      <c r="F30" s="86">
        <v>5280</v>
      </c>
      <c r="G30" s="73">
        <v>10</v>
      </c>
      <c r="H30" s="86">
        <v>3475.68</v>
      </c>
      <c r="I30" s="73">
        <v>10</v>
      </c>
      <c r="J30" s="86">
        <v>165</v>
      </c>
      <c r="K30" s="88">
        <f t="shared" si="0"/>
        <v>8920.68</v>
      </c>
    </row>
    <row r="31" ht="20" customHeight="1" spans="1:11">
      <c r="A31" s="20">
        <v>26</v>
      </c>
      <c r="B31" s="73" t="s">
        <v>90</v>
      </c>
      <c r="C31" s="73" t="s">
        <v>57</v>
      </c>
      <c r="D31" s="73" t="s">
        <v>91</v>
      </c>
      <c r="E31" s="85">
        <v>4</v>
      </c>
      <c r="F31" s="86">
        <v>2112</v>
      </c>
      <c r="G31" s="73">
        <v>4</v>
      </c>
      <c r="H31" s="86">
        <v>1418.56</v>
      </c>
      <c r="I31" s="73">
        <v>4</v>
      </c>
      <c r="J31" s="86">
        <v>66</v>
      </c>
      <c r="K31" s="88">
        <f t="shared" si="0"/>
        <v>3596.56</v>
      </c>
    </row>
    <row r="32" ht="20" customHeight="1" spans="1:11">
      <c r="A32" s="20">
        <v>27</v>
      </c>
      <c r="B32" s="73" t="s">
        <v>92</v>
      </c>
      <c r="C32" s="73" t="s">
        <v>53</v>
      </c>
      <c r="D32" s="20" t="s">
        <v>93</v>
      </c>
      <c r="E32" s="85">
        <v>5</v>
      </c>
      <c r="F32" s="86">
        <v>2640</v>
      </c>
      <c r="G32" s="73">
        <v>5</v>
      </c>
      <c r="H32" s="86">
        <v>1773.2</v>
      </c>
      <c r="I32" s="73">
        <v>5</v>
      </c>
      <c r="J32" s="86">
        <v>82.5</v>
      </c>
      <c r="K32" s="88">
        <f t="shared" si="0"/>
        <v>4495.7</v>
      </c>
    </row>
    <row r="33" ht="20" customHeight="1" spans="1:11">
      <c r="A33" s="20">
        <v>28</v>
      </c>
      <c r="B33" s="20" t="s">
        <v>94</v>
      </c>
      <c r="C33" s="20" t="s">
        <v>53</v>
      </c>
      <c r="D33" s="73" t="s">
        <v>95</v>
      </c>
      <c r="E33" s="85">
        <v>12</v>
      </c>
      <c r="F33" s="87">
        <v>6336</v>
      </c>
      <c r="G33" s="20">
        <v>12</v>
      </c>
      <c r="H33" s="87">
        <v>4149.6</v>
      </c>
      <c r="I33" s="20">
        <v>12</v>
      </c>
      <c r="J33" s="87">
        <v>198</v>
      </c>
      <c r="K33" s="88">
        <f t="shared" si="0"/>
        <v>10683.6</v>
      </c>
    </row>
    <row r="34" ht="20" customHeight="1" spans="1:11">
      <c r="A34" s="20">
        <v>29</v>
      </c>
      <c r="B34" s="20" t="s">
        <v>96</v>
      </c>
      <c r="C34" s="20" t="s">
        <v>53</v>
      </c>
      <c r="D34" s="73" t="s">
        <v>95</v>
      </c>
      <c r="E34" s="85">
        <v>12</v>
      </c>
      <c r="F34" s="87">
        <v>6336</v>
      </c>
      <c r="G34" s="20">
        <v>12</v>
      </c>
      <c r="H34" s="87">
        <v>4149.6</v>
      </c>
      <c r="I34" s="20">
        <v>12</v>
      </c>
      <c r="J34" s="87">
        <v>198</v>
      </c>
      <c r="K34" s="88">
        <f t="shared" si="0"/>
        <v>10683.6</v>
      </c>
    </row>
    <row r="35" ht="20" customHeight="1" spans="1:11">
      <c r="A35" s="20">
        <v>30</v>
      </c>
      <c r="B35" s="20" t="s">
        <v>97</v>
      </c>
      <c r="C35" s="20" t="s">
        <v>53</v>
      </c>
      <c r="D35" s="73" t="s">
        <v>95</v>
      </c>
      <c r="E35" s="85">
        <v>3</v>
      </c>
      <c r="F35" s="87">
        <v>1584</v>
      </c>
      <c r="G35" s="20">
        <v>3</v>
      </c>
      <c r="H35" s="87">
        <v>1063.92</v>
      </c>
      <c r="I35" s="20">
        <v>3</v>
      </c>
      <c r="J35" s="87">
        <v>49.5</v>
      </c>
      <c r="K35" s="88">
        <f t="shared" si="0"/>
        <v>2697.42</v>
      </c>
    </row>
    <row r="36" ht="20" customHeight="1" spans="1:11">
      <c r="A36" s="20">
        <v>31</v>
      </c>
      <c r="B36" s="20" t="s">
        <v>98</v>
      </c>
      <c r="C36" s="20" t="s">
        <v>53</v>
      </c>
      <c r="D36" s="73" t="s">
        <v>95</v>
      </c>
      <c r="E36" s="85">
        <v>7</v>
      </c>
      <c r="F36" s="86">
        <v>3696</v>
      </c>
      <c r="G36" s="73">
        <v>9</v>
      </c>
      <c r="H36" s="86">
        <v>2376.4</v>
      </c>
      <c r="I36" s="73">
        <v>7</v>
      </c>
      <c r="J36" s="86">
        <v>115.5</v>
      </c>
      <c r="K36" s="88">
        <f t="shared" si="0"/>
        <v>6187.9</v>
      </c>
    </row>
    <row r="37" ht="20" customHeight="1" spans="1:11">
      <c r="A37" s="20">
        <v>32</v>
      </c>
      <c r="B37" s="73" t="s">
        <v>99</v>
      </c>
      <c r="C37" s="73" t="s">
        <v>57</v>
      </c>
      <c r="D37" s="20" t="s">
        <v>100</v>
      </c>
      <c r="E37" s="85">
        <v>2</v>
      </c>
      <c r="F37" s="86">
        <v>1056</v>
      </c>
      <c r="G37" s="73"/>
      <c r="H37" s="86"/>
      <c r="I37" s="73">
        <v>2</v>
      </c>
      <c r="J37" s="86">
        <v>33</v>
      </c>
      <c r="K37" s="88">
        <f t="shared" si="0"/>
        <v>1089</v>
      </c>
    </row>
    <row r="38" ht="20" customHeight="1" spans="1:11">
      <c r="A38" s="20">
        <v>33</v>
      </c>
      <c r="B38" s="73" t="s">
        <v>101</v>
      </c>
      <c r="C38" s="73" t="s">
        <v>53</v>
      </c>
      <c r="D38" s="20" t="s">
        <v>102</v>
      </c>
      <c r="E38" s="85">
        <v>2</v>
      </c>
      <c r="F38" s="86">
        <v>1056</v>
      </c>
      <c r="G38" s="73">
        <v>2</v>
      </c>
      <c r="H38" s="86">
        <v>709.28</v>
      </c>
      <c r="I38" s="73">
        <v>2</v>
      </c>
      <c r="J38" s="86">
        <v>33</v>
      </c>
      <c r="K38" s="88">
        <f t="shared" si="0"/>
        <v>1798.28</v>
      </c>
    </row>
    <row r="39" ht="20" customHeight="1" spans="1:11">
      <c r="A39" s="20">
        <v>34</v>
      </c>
      <c r="B39" s="73" t="s">
        <v>103</v>
      </c>
      <c r="C39" s="86" t="s">
        <v>69</v>
      </c>
      <c r="D39" s="20" t="s">
        <v>102</v>
      </c>
      <c r="E39" s="85">
        <v>12</v>
      </c>
      <c r="F39" s="86">
        <v>7057.92</v>
      </c>
      <c r="G39" s="73">
        <v>12</v>
      </c>
      <c r="H39" s="86">
        <v>4149.6</v>
      </c>
      <c r="I39" s="73">
        <v>12</v>
      </c>
      <c r="J39" s="86">
        <v>220.56</v>
      </c>
      <c r="K39" s="88">
        <f t="shared" si="0"/>
        <v>11428.08</v>
      </c>
    </row>
    <row r="40" ht="20" customHeight="1" spans="1:11">
      <c r="A40" s="20">
        <v>35</v>
      </c>
      <c r="B40" s="73" t="s">
        <v>104</v>
      </c>
      <c r="C40" s="73" t="s">
        <v>53</v>
      </c>
      <c r="D40" s="20" t="s">
        <v>102</v>
      </c>
      <c r="E40" s="85">
        <v>11</v>
      </c>
      <c r="F40" s="86">
        <v>5808</v>
      </c>
      <c r="G40" s="73">
        <v>11</v>
      </c>
      <c r="H40" s="86">
        <v>3812.64</v>
      </c>
      <c r="I40" s="73">
        <v>11</v>
      </c>
      <c r="J40" s="86">
        <v>181.5</v>
      </c>
      <c r="K40" s="88">
        <f t="shared" si="0"/>
        <v>9802.14</v>
      </c>
    </row>
    <row r="41" ht="20" customHeight="1" spans="1:11">
      <c r="A41" s="20">
        <v>36</v>
      </c>
      <c r="B41" s="73" t="s">
        <v>105</v>
      </c>
      <c r="C41" s="73" t="s">
        <v>53</v>
      </c>
      <c r="D41" s="20" t="s">
        <v>102</v>
      </c>
      <c r="E41" s="85">
        <v>10</v>
      </c>
      <c r="F41" s="86">
        <v>5280</v>
      </c>
      <c r="G41" s="73">
        <v>10</v>
      </c>
      <c r="H41" s="86">
        <v>3475.68</v>
      </c>
      <c r="I41" s="73">
        <v>10</v>
      </c>
      <c r="J41" s="86">
        <v>165</v>
      </c>
      <c r="K41" s="88">
        <f t="shared" si="0"/>
        <v>8920.68</v>
      </c>
    </row>
    <row r="42" ht="20" customHeight="1" spans="1:11">
      <c r="A42" s="20">
        <v>37</v>
      </c>
      <c r="B42" s="73" t="s">
        <v>106</v>
      </c>
      <c r="C42" s="73" t="s">
        <v>53</v>
      </c>
      <c r="D42" s="20" t="s">
        <v>102</v>
      </c>
      <c r="E42" s="85">
        <v>1</v>
      </c>
      <c r="F42" s="20">
        <v>528</v>
      </c>
      <c r="G42" s="73">
        <v>1</v>
      </c>
      <c r="H42" s="86">
        <v>354.64</v>
      </c>
      <c r="I42" s="73">
        <v>1</v>
      </c>
      <c r="J42" s="20">
        <v>16.5</v>
      </c>
      <c r="K42" s="88">
        <f t="shared" si="0"/>
        <v>899.14</v>
      </c>
    </row>
    <row r="43" ht="20" customHeight="1" spans="1:11">
      <c r="A43" s="20">
        <v>38</v>
      </c>
      <c r="B43" s="73" t="s">
        <v>107</v>
      </c>
      <c r="C43" s="73" t="s">
        <v>57</v>
      </c>
      <c r="D43" s="20" t="s">
        <v>108</v>
      </c>
      <c r="E43" s="85">
        <v>6</v>
      </c>
      <c r="F43" s="86">
        <v>3168</v>
      </c>
      <c r="G43" s="73"/>
      <c r="H43" s="86"/>
      <c r="I43" s="73">
        <v>6</v>
      </c>
      <c r="J43" s="86">
        <v>99</v>
      </c>
      <c r="K43" s="88">
        <f t="shared" si="0"/>
        <v>3267</v>
      </c>
    </row>
    <row r="44" ht="20" customHeight="1" spans="1:11">
      <c r="A44" s="20">
        <v>39</v>
      </c>
      <c r="B44" s="73" t="s">
        <v>109</v>
      </c>
      <c r="C44" s="73" t="s">
        <v>57</v>
      </c>
      <c r="D44" s="20" t="s">
        <v>108</v>
      </c>
      <c r="E44" s="85">
        <v>6</v>
      </c>
      <c r="F44" s="86">
        <v>3168</v>
      </c>
      <c r="G44" s="73"/>
      <c r="H44" s="86"/>
      <c r="I44" s="73">
        <v>6</v>
      </c>
      <c r="J44" s="86">
        <v>99</v>
      </c>
      <c r="K44" s="88">
        <f t="shared" si="0"/>
        <v>3267</v>
      </c>
    </row>
    <row r="45" ht="20" customHeight="1" spans="1:11">
      <c r="A45" s="20">
        <v>40</v>
      </c>
      <c r="B45" s="73" t="s">
        <v>110</v>
      </c>
      <c r="C45" s="73" t="s">
        <v>57</v>
      </c>
      <c r="D45" s="20" t="s">
        <v>108</v>
      </c>
      <c r="E45" s="85">
        <v>4</v>
      </c>
      <c r="F45" s="86">
        <v>2112</v>
      </c>
      <c r="G45" s="73"/>
      <c r="H45" s="86"/>
      <c r="I45" s="73">
        <v>4</v>
      </c>
      <c r="J45" s="86">
        <v>66</v>
      </c>
      <c r="K45" s="88">
        <f t="shared" si="0"/>
        <v>2178</v>
      </c>
    </row>
    <row r="46" ht="20" customHeight="1" spans="1:11">
      <c r="A46" s="20">
        <v>41</v>
      </c>
      <c r="B46" s="73" t="s">
        <v>111</v>
      </c>
      <c r="C46" s="73" t="s">
        <v>57</v>
      </c>
      <c r="D46" s="20" t="s">
        <v>108</v>
      </c>
      <c r="E46" s="85">
        <v>6</v>
      </c>
      <c r="F46" s="86">
        <v>3168</v>
      </c>
      <c r="G46" s="73"/>
      <c r="H46" s="86"/>
      <c r="I46" s="73">
        <v>6</v>
      </c>
      <c r="J46" s="86">
        <v>99</v>
      </c>
      <c r="K46" s="88">
        <f t="shared" si="0"/>
        <v>3267</v>
      </c>
    </row>
    <row r="47" ht="20" customHeight="1" spans="1:11">
      <c r="A47" s="20">
        <v>42</v>
      </c>
      <c r="B47" s="73" t="s">
        <v>112</v>
      </c>
      <c r="C47" s="73" t="s">
        <v>53</v>
      </c>
      <c r="D47" s="20" t="s">
        <v>113</v>
      </c>
      <c r="E47" s="85">
        <v>12</v>
      </c>
      <c r="F47" s="86">
        <v>6336</v>
      </c>
      <c r="G47" s="73"/>
      <c r="H47" s="86"/>
      <c r="I47" s="86">
        <v>12</v>
      </c>
      <c r="J47" s="86">
        <v>198</v>
      </c>
      <c r="K47" s="88">
        <f t="shared" si="0"/>
        <v>6534</v>
      </c>
    </row>
    <row r="48" ht="20" customHeight="1" spans="1:11">
      <c r="A48" s="20">
        <v>43</v>
      </c>
      <c r="B48" s="73" t="s">
        <v>114</v>
      </c>
      <c r="C48" s="73" t="s">
        <v>53</v>
      </c>
      <c r="D48" s="20" t="s">
        <v>113</v>
      </c>
      <c r="E48" s="85">
        <v>7</v>
      </c>
      <c r="F48" s="86">
        <v>3696</v>
      </c>
      <c r="G48" s="73"/>
      <c r="H48" s="86"/>
      <c r="I48" s="86">
        <v>7</v>
      </c>
      <c r="J48" s="86">
        <v>115.5</v>
      </c>
      <c r="K48" s="88">
        <f t="shared" si="0"/>
        <v>3811.5</v>
      </c>
    </row>
    <row r="49" ht="20" customHeight="1" spans="1:11">
      <c r="A49" s="20">
        <v>44</v>
      </c>
      <c r="B49" s="73" t="s">
        <v>115</v>
      </c>
      <c r="C49" s="73" t="s">
        <v>53</v>
      </c>
      <c r="D49" s="20" t="s">
        <v>116</v>
      </c>
      <c r="E49" s="85">
        <v>8</v>
      </c>
      <c r="F49" s="86">
        <v>4224</v>
      </c>
      <c r="G49" s="73">
        <v>8</v>
      </c>
      <c r="H49" s="86">
        <v>2801.76</v>
      </c>
      <c r="I49" s="73">
        <v>8</v>
      </c>
      <c r="J49" s="86">
        <v>132</v>
      </c>
      <c r="K49" s="88">
        <f t="shared" si="0"/>
        <v>7157.76</v>
      </c>
    </row>
    <row r="50" ht="20" customHeight="1" spans="1:11">
      <c r="A50" s="20">
        <v>45</v>
      </c>
      <c r="B50" s="73" t="s">
        <v>117</v>
      </c>
      <c r="C50" s="73" t="s">
        <v>57</v>
      </c>
      <c r="D50" s="20" t="s">
        <v>118</v>
      </c>
      <c r="E50" s="85">
        <v>5</v>
      </c>
      <c r="F50" s="86">
        <v>2640</v>
      </c>
      <c r="G50" s="73">
        <v>5</v>
      </c>
      <c r="H50" s="86">
        <v>1773.2</v>
      </c>
      <c r="I50" s="73">
        <v>5</v>
      </c>
      <c r="J50" s="86">
        <v>82.5</v>
      </c>
      <c r="K50" s="88">
        <f t="shared" si="0"/>
        <v>4495.7</v>
      </c>
    </row>
    <row r="51" ht="20" customHeight="1" spans="1:11">
      <c r="A51" s="20">
        <v>46</v>
      </c>
      <c r="B51" s="73" t="s">
        <v>119</v>
      </c>
      <c r="C51" s="73" t="s">
        <v>57</v>
      </c>
      <c r="D51" s="20" t="s">
        <v>118</v>
      </c>
      <c r="E51" s="85">
        <v>6</v>
      </c>
      <c r="F51" s="86">
        <v>3168</v>
      </c>
      <c r="G51" s="73">
        <v>6</v>
      </c>
      <c r="H51" s="86">
        <v>2127.84</v>
      </c>
      <c r="I51" s="73">
        <v>6</v>
      </c>
      <c r="J51" s="86">
        <v>99</v>
      </c>
      <c r="K51" s="88">
        <f t="shared" si="0"/>
        <v>5394.84</v>
      </c>
    </row>
    <row r="52" ht="20" customHeight="1" spans="1:11">
      <c r="A52" s="20">
        <v>47</v>
      </c>
      <c r="B52" s="73" t="s">
        <v>120</v>
      </c>
      <c r="C52" s="73" t="s">
        <v>57</v>
      </c>
      <c r="D52" s="20" t="s">
        <v>118</v>
      </c>
      <c r="E52" s="85">
        <v>6</v>
      </c>
      <c r="F52" s="86">
        <v>3168</v>
      </c>
      <c r="G52" s="73">
        <v>6</v>
      </c>
      <c r="H52" s="86">
        <v>2127.84</v>
      </c>
      <c r="I52" s="73">
        <v>6</v>
      </c>
      <c r="J52" s="86">
        <v>99</v>
      </c>
      <c r="K52" s="88">
        <f t="shared" si="0"/>
        <v>5394.84</v>
      </c>
    </row>
    <row r="53" ht="20" customHeight="1" spans="1:11">
      <c r="A53" s="20">
        <v>48</v>
      </c>
      <c r="B53" s="73" t="s">
        <v>121</v>
      </c>
      <c r="C53" s="73" t="s">
        <v>79</v>
      </c>
      <c r="D53" s="20" t="s">
        <v>118</v>
      </c>
      <c r="E53" s="85">
        <v>6</v>
      </c>
      <c r="F53" s="86">
        <v>3168</v>
      </c>
      <c r="G53" s="73">
        <v>6</v>
      </c>
      <c r="H53" s="86">
        <v>2127.84</v>
      </c>
      <c r="I53" s="73">
        <v>6</v>
      </c>
      <c r="J53" s="86">
        <v>99</v>
      </c>
      <c r="K53" s="88">
        <f t="shared" si="0"/>
        <v>5394.84</v>
      </c>
    </row>
    <row r="54" ht="20" customHeight="1" spans="1:11">
      <c r="A54" s="20">
        <v>49</v>
      </c>
      <c r="B54" s="73" t="s">
        <v>122</v>
      </c>
      <c r="C54" s="73" t="s">
        <v>79</v>
      </c>
      <c r="D54" s="20" t="s">
        <v>118</v>
      </c>
      <c r="E54" s="85">
        <v>4</v>
      </c>
      <c r="F54" s="86">
        <v>2112</v>
      </c>
      <c r="G54" s="73">
        <v>4</v>
      </c>
      <c r="H54" s="86">
        <v>1418.56</v>
      </c>
      <c r="I54" s="73">
        <v>4</v>
      </c>
      <c r="J54" s="86">
        <v>66</v>
      </c>
      <c r="K54" s="88">
        <f t="shared" si="0"/>
        <v>3596.56</v>
      </c>
    </row>
    <row r="55" ht="20" customHeight="1" spans="1:11">
      <c r="A55" s="20">
        <v>50</v>
      </c>
      <c r="B55" s="73" t="s">
        <v>123</v>
      </c>
      <c r="C55" s="73" t="s">
        <v>57</v>
      </c>
      <c r="D55" s="20" t="s">
        <v>124</v>
      </c>
      <c r="E55" s="85">
        <v>3</v>
      </c>
      <c r="F55" s="86">
        <v>1584</v>
      </c>
      <c r="G55" s="73"/>
      <c r="H55" s="86"/>
      <c r="I55" s="73">
        <v>3</v>
      </c>
      <c r="J55" s="86">
        <v>49.5</v>
      </c>
      <c r="K55" s="88">
        <f t="shared" si="0"/>
        <v>1633.5</v>
      </c>
    </row>
    <row r="56" ht="20" customHeight="1" spans="1:11">
      <c r="A56" s="20">
        <v>51</v>
      </c>
      <c r="B56" s="73" t="s">
        <v>125</v>
      </c>
      <c r="C56" s="73" t="s">
        <v>57</v>
      </c>
      <c r="D56" s="20" t="s">
        <v>124</v>
      </c>
      <c r="E56" s="85">
        <v>3</v>
      </c>
      <c r="F56" s="86">
        <v>1584</v>
      </c>
      <c r="G56" s="73"/>
      <c r="H56" s="86"/>
      <c r="I56" s="73">
        <v>3</v>
      </c>
      <c r="J56" s="86">
        <v>49.5</v>
      </c>
      <c r="K56" s="88">
        <f t="shared" si="0"/>
        <v>1633.5</v>
      </c>
    </row>
    <row r="57" ht="20" customHeight="1" spans="1:11">
      <c r="A57" s="20">
        <v>52</v>
      </c>
      <c r="B57" s="73" t="s">
        <v>126</v>
      </c>
      <c r="C57" s="73" t="s">
        <v>57</v>
      </c>
      <c r="D57" s="20" t="s">
        <v>124</v>
      </c>
      <c r="E57" s="85">
        <v>3</v>
      </c>
      <c r="F57" s="86">
        <v>1584</v>
      </c>
      <c r="G57" s="73"/>
      <c r="H57" s="86"/>
      <c r="I57" s="73">
        <v>3</v>
      </c>
      <c r="J57" s="86">
        <v>49.5</v>
      </c>
      <c r="K57" s="88">
        <f t="shared" si="0"/>
        <v>1633.5</v>
      </c>
    </row>
    <row r="58" ht="20" customHeight="1" spans="1:11">
      <c r="A58" s="20">
        <v>53</v>
      </c>
      <c r="B58" s="73" t="s">
        <v>127</v>
      </c>
      <c r="C58" s="73" t="s">
        <v>57</v>
      </c>
      <c r="D58" s="20" t="s">
        <v>124</v>
      </c>
      <c r="E58" s="85">
        <v>2</v>
      </c>
      <c r="F58" s="86">
        <v>1056</v>
      </c>
      <c r="G58" s="73"/>
      <c r="H58" s="86"/>
      <c r="I58" s="73">
        <v>2</v>
      </c>
      <c r="J58" s="86">
        <v>33</v>
      </c>
      <c r="K58" s="88">
        <f t="shared" si="0"/>
        <v>1089</v>
      </c>
    </row>
    <row r="59" ht="20" customHeight="1" spans="1:11">
      <c r="A59" s="20">
        <v>54</v>
      </c>
      <c r="B59" s="73" t="s">
        <v>128</v>
      </c>
      <c r="C59" s="73" t="s">
        <v>57</v>
      </c>
      <c r="D59" s="20" t="s">
        <v>124</v>
      </c>
      <c r="E59" s="85">
        <v>2</v>
      </c>
      <c r="F59" s="86">
        <v>1056</v>
      </c>
      <c r="G59" s="73"/>
      <c r="H59" s="86"/>
      <c r="I59" s="73">
        <v>2</v>
      </c>
      <c r="J59" s="86">
        <v>33</v>
      </c>
      <c r="K59" s="88">
        <f t="shared" si="0"/>
        <v>1089</v>
      </c>
    </row>
    <row r="60" ht="20" customHeight="1" spans="1:11">
      <c r="A60" s="20">
        <v>55</v>
      </c>
      <c r="B60" s="73" t="s">
        <v>129</v>
      </c>
      <c r="C60" s="73" t="s">
        <v>57</v>
      </c>
      <c r="D60" s="20" t="s">
        <v>124</v>
      </c>
      <c r="E60" s="85">
        <v>2</v>
      </c>
      <c r="F60" s="86">
        <v>1056</v>
      </c>
      <c r="G60" s="73"/>
      <c r="H60" s="86"/>
      <c r="I60" s="73">
        <v>2</v>
      </c>
      <c r="J60" s="86">
        <v>33</v>
      </c>
      <c r="K60" s="88">
        <f t="shared" si="0"/>
        <v>1089</v>
      </c>
    </row>
    <row r="61" ht="20" customHeight="1" spans="1:11">
      <c r="A61" s="20">
        <v>56</v>
      </c>
      <c r="B61" s="73" t="s">
        <v>130</v>
      </c>
      <c r="C61" s="73" t="s">
        <v>53</v>
      </c>
      <c r="D61" s="20" t="s">
        <v>131</v>
      </c>
      <c r="E61" s="85">
        <v>12</v>
      </c>
      <c r="F61" s="86">
        <v>6336</v>
      </c>
      <c r="G61" s="73">
        <v>12</v>
      </c>
      <c r="H61" s="86">
        <v>4149.6</v>
      </c>
      <c r="I61" s="73">
        <v>12</v>
      </c>
      <c r="J61" s="86">
        <v>198</v>
      </c>
      <c r="K61" s="88">
        <f t="shared" si="0"/>
        <v>10683.6</v>
      </c>
    </row>
    <row r="62" ht="20" customHeight="1" spans="1:11">
      <c r="A62" s="20">
        <v>57</v>
      </c>
      <c r="B62" s="73" t="s">
        <v>132</v>
      </c>
      <c r="C62" s="73" t="s">
        <v>53</v>
      </c>
      <c r="D62" s="20" t="s">
        <v>131</v>
      </c>
      <c r="E62" s="85">
        <v>12</v>
      </c>
      <c r="F62" s="86">
        <v>6336</v>
      </c>
      <c r="G62" s="73"/>
      <c r="H62" s="86"/>
      <c r="I62" s="73">
        <v>12</v>
      </c>
      <c r="J62" s="86">
        <v>198</v>
      </c>
      <c r="K62" s="88">
        <f t="shared" si="0"/>
        <v>6534</v>
      </c>
    </row>
    <row r="63" ht="20" customHeight="1" spans="1:11">
      <c r="A63" s="20">
        <v>58</v>
      </c>
      <c r="B63" s="73" t="s">
        <v>133</v>
      </c>
      <c r="C63" s="73" t="s">
        <v>53</v>
      </c>
      <c r="D63" s="20" t="s">
        <v>131</v>
      </c>
      <c r="E63" s="85">
        <v>12</v>
      </c>
      <c r="F63" s="86">
        <v>6336</v>
      </c>
      <c r="G63" s="73">
        <v>12</v>
      </c>
      <c r="H63" s="86">
        <v>4149.6</v>
      </c>
      <c r="I63" s="73">
        <v>12</v>
      </c>
      <c r="J63" s="86">
        <v>198</v>
      </c>
      <c r="K63" s="88">
        <f t="shared" si="0"/>
        <v>10683.6</v>
      </c>
    </row>
    <row r="64" ht="20" customHeight="1" spans="1:11">
      <c r="A64" s="20">
        <v>59</v>
      </c>
      <c r="B64" s="73" t="s">
        <v>134</v>
      </c>
      <c r="C64" s="20" t="s">
        <v>57</v>
      </c>
      <c r="D64" s="20" t="s">
        <v>135</v>
      </c>
      <c r="E64" s="85">
        <v>10</v>
      </c>
      <c r="F64" s="86">
        <v>7224</v>
      </c>
      <c r="G64" s="20">
        <v>10</v>
      </c>
      <c r="H64" s="86">
        <v>3657.12</v>
      </c>
      <c r="I64" s="20">
        <v>10</v>
      </c>
      <c r="J64" s="86">
        <v>225.75</v>
      </c>
      <c r="K64" s="88">
        <f t="shared" si="0"/>
        <v>11106.87</v>
      </c>
    </row>
    <row r="65" ht="20" customHeight="1" spans="1:11">
      <c r="A65" s="20">
        <v>60</v>
      </c>
      <c r="B65" s="73" t="s">
        <v>136</v>
      </c>
      <c r="C65" s="20" t="s">
        <v>57</v>
      </c>
      <c r="D65" s="20" t="s">
        <v>135</v>
      </c>
      <c r="E65" s="85">
        <v>10</v>
      </c>
      <c r="F65" s="86">
        <v>6701.12</v>
      </c>
      <c r="G65" s="20">
        <v>10</v>
      </c>
      <c r="H65" s="86">
        <v>3569.44</v>
      </c>
      <c r="I65" s="20">
        <v>10</v>
      </c>
      <c r="J65" s="86">
        <v>209.41</v>
      </c>
      <c r="K65" s="88">
        <f t="shared" si="0"/>
        <v>10479.97</v>
      </c>
    </row>
    <row r="66" ht="20" customHeight="1" spans="1:11">
      <c r="A66" s="20">
        <v>61</v>
      </c>
      <c r="B66" s="73" t="s">
        <v>137</v>
      </c>
      <c r="C66" s="20" t="s">
        <v>57</v>
      </c>
      <c r="D66" s="20" t="s">
        <v>135</v>
      </c>
      <c r="E66" s="85">
        <v>10</v>
      </c>
      <c r="F66" s="86">
        <v>6701.12</v>
      </c>
      <c r="G66" s="20">
        <v>10</v>
      </c>
      <c r="H66" s="86">
        <v>3569.44</v>
      </c>
      <c r="I66" s="20">
        <v>10</v>
      </c>
      <c r="J66" s="86">
        <v>209.41</v>
      </c>
      <c r="K66" s="88">
        <f t="shared" si="0"/>
        <v>10479.97</v>
      </c>
    </row>
    <row r="67" ht="20" customHeight="1" spans="1:11">
      <c r="A67" s="20">
        <v>62</v>
      </c>
      <c r="B67" s="73" t="s">
        <v>138</v>
      </c>
      <c r="C67" s="20" t="s">
        <v>69</v>
      </c>
      <c r="D67" s="20" t="s">
        <v>139</v>
      </c>
      <c r="E67" s="85">
        <v>12</v>
      </c>
      <c r="F67" s="86">
        <v>6336</v>
      </c>
      <c r="G67" s="20">
        <v>12</v>
      </c>
      <c r="H67" s="86">
        <v>4149.6</v>
      </c>
      <c r="I67" s="20">
        <v>12</v>
      </c>
      <c r="J67" s="86">
        <v>198</v>
      </c>
      <c r="K67" s="88">
        <f t="shared" si="0"/>
        <v>10683.6</v>
      </c>
    </row>
    <row r="68" ht="20" customHeight="1" spans="1:11">
      <c r="A68" s="20">
        <v>63</v>
      </c>
      <c r="B68" s="73" t="s">
        <v>140</v>
      </c>
      <c r="C68" s="20" t="s">
        <v>57</v>
      </c>
      <c r="D68" s="20" t="s">
        <v>141</v>
      </c>
      <c r="E68" s="85">
        <v>4</v>
      </c>
      <c r="F68" s="86">
        <v>2112</v>
      </c>
      <c r="G68" s="20">
        <v>4</v>
      </c>
      <c r="H68" s="86">
        <v>1418.56</v>
      </c>
      <c r="I68" s="20">
        <v>4</v>
      </c>
      <c r="J68" s="86">
        <v>66</v>
      </c>
      <c r="K68" s="88">
        <f t="shared" si="0"/>
        <v>3596.56</v>
      </c>
    </row>
    <row r="69" ht="20" customHeight="1" spans="1:11">
      <c r="A69" s="20">
        <v>64</v>
      </c>
      <c r="B69" s="73" t="s">
        <v>142</v>
      </c>
      <c r="C69" s="20" t="s">
        <v>57</v>
      </c>
      <c r="D69" s="20" t="s">
        <v>141</v>
      </c>
      <c r="E69" s="85">
        <v>6</v>
      </c>
      <c r="F69" s="86">
        <v>3168</v>
      </c>
      <c r="G69" s="20"/>
      <c r="H69" s="86"/>
      <c r="I69" s="20">
        <v>6</v>
      </c>
      <c r="J69" s="86">
        <v>99</v>
      </c>
      <c r="K69" s="88">
        <f t="shared" si="0"/>
        <v>3267</v>
      </c>
    </row>
    <row r="70" ht="20" customHeight="1" spans="1:11">
      <c r="A70" s="20">
        <v>65</v>
      </c>
      <c r="B70" s="73" t="s">
        <v>143</v>
      </c>
      <c r="C70" s="20" t="s">
        <v>57</v>
      </c>
      <c r="D70" s="20" t="s">
        <v>141</v>
      </c>
      <c r="E70" s="85">
        <v>6</v>
      </c>
      <c r="F70" s="86">
        <v>3168</v>
      </c>
      <c r="G70" s="20">
        <v>6</v>
      </c>
      <c r="H70" s="86">
        <v>2127.84</v>
      </c>
      <c r="I70" s="20">
        <v>6</v>
      </c>
      <c r="J70" s="86">
        <v>99</v>
      </c>
      <c r="K70" s="88">
        <f t="shared" ref="K70:K91" si="1">F70+H70+J70</f>
        <v>5394.84</v>
      </c>
    </row>
    <row r="71" ht="20" customHeight="1" spans="1:11">
      <c r="A71" s="20">
        <v>66</v>
      </c>
      <c r="B71" s="73" t="s">
        <v>144</v>
      </c>
      <c r="C71" s="20" t="s">
        <v>57</v>
      </c>
      <c r="D71" s="20" t="s">
        <v>141</v>
      </c>
      <c r="E71" s="85">
        <v>4</v>
      </c>
      <c r="F71" s="86">
        <v>2112</v>
      </c>
      <c r="G71" s="20"/>
      <c r="H71" s="86"/>
      <c r="I71" s="20">
        <v>4</v>
      </c>
      <c r="J71" s="86">
        <v>66</v>
      </c>
      <c r="K71" s="88">
        <f t="shared" si="1"/>
        <v>2178</v>
      </c>
    </row>
    <row r="72" ht="20" customHeight="1" spans="1:11">
      <c r="A72" s="20">
        <v>67</v>
      </c>
      <c r="B72" s="73" t="s">
        <v>145</v>
      </c>
      <c r="C72" s="20" t="s">
        <v>57</v>
      </c>
      <c r="D72" s="20" t="s">
        <v>141</v>
      </c>
      <c r="E72" s="85">
        <v>4</v>
      </c>
      <c r="F72" s="86">
        <v>2112</v>
      </c>
      <c r="G72" s="20"/>
      <c r="H72" s="86"/>
      <c r="I72" s="20">
        <v>4</v>
      </c>
      <c r="J72" s="86">
        <v>66</v>
      </c>
      <c r="K72" s="88">
        <f t="shared" si="1"/>
        <v>2178</v>
      </c>
    </row>
    <row r="73" ht="20" customHeight="1" spans="1:11">
      <c r="A73" s="20">
        <v>68</v>
      </c>
      <c r="B73" s="73" t="s">
        <v>146</v>
      </c>
      <c r="C73" s="20" t="s">
        <v>57</v>
      </c>
      <c r="D73" s="20" t="s">
        <v>141</v>
      </c>
      <c r="E73" s="85">
        <v>3</v>
      </c>
      <c r="F73" s="86">
        <v>1584</v>
      </c>
      <c r="G73" s="20">
        <v>3</v>
      </c>
      <c r="H73" s="86">
        <v>1063.92</v>
      </c>
      <c r="I73" s="20">
        <v>3</v>
      </c>
      <c r="J73" s="86">
        <v>49.5</v>
      </c>
      <c r="K73" s="88">
        <f t="shared" si="1"/>
        <v>2697.42</v>
      </c>
    </row>
    <row r="74" ht="20" customHeight="1" spans="1:11">
      <c r="A74" s="20">
        <v>69</v>
      </c>
      <c r="B74" s="73" t="s">
        <v>147</v>
      </c>
      <c r="C74" s="20" t="s">
        <v>57</v>
      </c>
      <c r="D74" s="20" t="s">
        <v>141</v>
      </c>
      <c r="E74" s="85">
        <v>3</v>
      </c>
      <c r="F74" s="86">
        <v>1584</v>
      </c>
      <c r="G74" s="20">
        <v>3</v>
      </c>
      <c r="H74" s="86">
        <v>1063.92</v>
      </c>
      <c r="I74" s="20">
        <v>3</v>
      </c>
      <c r="J74" s="86">
        <v>49.5</v>
      </c>
      <c r="K74" s="88">
        <f t="shared" si="1"/>
        <v>2697.42</v>
      </c>
    </row>
    <row r="75" ht="20" customHeight="1" spans="1:11">
      <c r="A75" s="20">
        <v>70</v>
      </c>
      <c r="B75" s="73" t="s">
        <v>148</v>
      </c>
      <c r="C75" s="20" t="s">
        <v>79</v>
      </c>
      <c r="D75" s="20" t="s">
        <v>141</v>
      </c>
      <c r="E75" s="85">
        <v>5</v>
      </c>
      <c r="F75" s="86">
        <v>2640</v>
      </c>
      <c r="G75" s="20">
        <v>5</v>
      </c>
      <c r="H75" s="86">
        <v>1773.2</v>
      </c>
      <c r="I75" s="20">
        <v>5</v>
      </c>
      <c r="J75" s="86">
        <v>82.5</v>
      </c>
      <c r="K75" s="88">
        <f t="shared" si="1"/>
        <v>4495.7</v>
      </c>
    </row>
    <row r="76" ht="20" customHeight="1" spans="1:11">
      <c r="A76" s="20">
        <v>71</v>
      </c>
      <c r="B76" s="73" t="s">
        <v>149</v>
      </c>
      <c r="C76" s="20" t="s">
        <v>79</v>
      </c>
      <c r="D76" s="20" t="s">
        <v>150</v>
      </c>
      <c r="E76" s="85">
        <v>11</v>
      </c>
      <c r="F76" s="86">
        <v>5808</v>
      </c>
      <c r="G76" s="73"/>
      <c r="H76" s="86"/>
      <c r="I76" s="73">
        <v>11</v>
      </c>
      <c r="J76" s="86">
        <v>181.5</v>
      </c>
      <c r="K76" s="88">
        <f t="shared" si="1"/>
        <v>5989.5</v>
      </c>
    </row>
    <row r="77" ht="20" customHeight="1" spans="1:11">
      <c r="A77" s="20">
        <v>72</v>
      </c>
      <c r="B77" s="73" t="s">
        <v>151</v>
      </c>
      <c r="C77" s="73" t="s">
        <v>53</v>
      </c>
      <c r="D77" s="20" t="s">
        <v>152</v>
      </c>
      <c r="E77" s="85">
        <v>2</v>
      </c>
      <c r="F77" s="86">
        <v>1056</v>
      </c>
      <c r="G77" s="73">
        <v>1</v>
      </c>
      <c r="H77" s="86">
        <v>354.64</v>
      </c>
      <c r="I77" s="73">
        <v>2</v>
      </c>
      <c r="J77" s="86">
        <v>33</v>
      </c>
      <c r="K77" s="88">
        <f t="shared" si="1"/>
        <v>1443.64</v>
      </c>
    </row>
    <row r="78" ht="20" customHeight="1" spans="1:11">
      <c r="A78" s="20">
        <v>73</v>
      </c>
      <c r="B78" s="89" t="s">
        <v>153</v>
      </c>
      <c r="C78" s="20" t="s">
        <v>57</v>
      </c>
      <c r="D78" s="20" t="s">
        <v>154</v>
      </c>
      <c r="E78" s="85">
        <v>5</v>
      </c>
      <c r="F78" s="86">
        <v>2640</v>
      </c>
      <c r="G78" s="20">
        <v>4</v>
      </c>
      <c r="H78" s="86">
        <v>1418.56</v>
      </c>
      <c r="I78" s="20">
        <v>5</v>
      </c>
      <c r="J78" s="86">
        <v>82.5</v>
      </c>
      <c r="K78" s="88">
        <f t="shared" si="1"/>
        <v>4141.06</v>
      </c>
    </row>
    <row r="79" ht="20" customHeight="1" spans="1:11">
      <c r="A79" s="20">
        <v>74</v>
      </c>
      <c r="B79" s="73" t="s">
        <v>155</v>
      </c>
      <c r="C79" s="20" t="s">
        <v>79</v>
      </c>
      <c r="D79" s="73" t="s">
        <v>156</v>
      </c>
      <c r="E79" s="85">
        <v>8</v>
      </c>
      <c r="F79" s="86">
        <v>4224</v>
      </c>
      <c r="G79" s="73">
        <v>2</v>
      </c>
      <c r="H79" s="86">
        <v>709.28</v>
      </c>
      <c r="I79" s="73">
        <v>7</v>
      </c>
      <c r="J79" s="86">
        <v>115.5</v>
      </c>
      <c r="K79" s="88">
        <f t="shared" si="1"/>
        <v>5048.78</v>
      </c>
    </row>
    <row r="80" ht="20" customHeight="1" spans="1:11">
      <c r="A80" s="20">
        <v>75</v>
      </c>
      <c r="B80" s="73" t="s">
        <v>157</v>
      </c>
      <c r="C80" s="20" t="s">
        <v>57</v>
      </c>
      <c r="D80" s="20" t="s">
        <v>158</v>
      </c>
      <c r="E80" s="73">
        <v>6</v>
      </c>
      <c r="F80" s="86">
        <v>3168</v>
      </c>
      <c r="G80" s="73">
        <v>6</v>
      </c>
      <c r="H80" s="86">
        <v>2021.76</v>
      </c>
      <c r="I80" s="73">
        <v>6</v>
      </c>
      <c r="J80" s="86">
        <v>99</v>
      </c>
      <c r="K80" s="88">
        <f t="shared" si="1"/>
        <v>5288.76</v>
      </c>
    </row>
    <row r="81" ht="20" customHeight="1" spans="1:11">
      <c r="A81" s="20">
        <v>76</v>
      </c>
      <c r="B81" s="73" t="s">
        <v>159</v>
      </c>
      <c r="C81" s="20" t="s">
        <v>57</v>
      </c>
      <c r="D81" s="20" t="s">
        <v>158</v>
      </c>
      <c r="E81" s="73">
        <v>7</v>
      </c>
      <c r="F81" s="86">
        <v>3696</v>
      </c>
      <c r="G81" s="73">
        <v>7</v>
      </c>
      <c r="H81" s="86">
        <v>2376.4</v>
      </c>
      <c r="I81" s="73">
        <v>7</v>
      </c>
      <c r="J81" s="86">
        <v>115.5</v>
      </c>
      <c r="K81" s="88">
        <f t="shared" si="1"/>
        <v>6187.9</v>
      </c>
    </row>
    <row r="82" ht="20" customHeight="1" spans="1:11">
      <c r="A82" s="20">
        <v>77</v>
      </c>
      <c r="B82" s="73" t="s">
        <v>160</v>
      </c>
      <c r="C82" s="20" t="s">
        <v>57</v>
      </c>
      <c r="D82" s="20" t="s">
        <v>158</v>
      </c>
      <c r="E82" s="73">
        <v>5</v>
      </c>
      <c r="F82" s="86">
        <v>2640</v>
      </c>
      <c r="G82" s="73">
        <v>6</v>
      </c>
      <c r="H82" s="86">
        <v>2127.84</v>
      </c>
      <c r="I82" s="73">
        <v>5</v>
      </c>
      <c r="J82" s="86">
        <v>82.5</v>
      </c>
      <c r="K82" s="88">
        <f t="shared" si="1"/>
        <v>4850.34</v>
      </c>
    </row>
    <row r="83" ht="20" customHeight="1" spans="1:11">
      <c r="A83" s="20">
        <v>78</v>
      </c>
      <c r="B83" s="73" t="s">
        <v>161</v>
      </c>
      <c r="C83" s="86" t="s">
        <v>79</v>
      </c>
      <c r="D83" s="20" t="s">
        <v>158</v>
      </c>
      <c r="E83" s="73">
        <v>10</v>
      </c>
      <c r="F83" s="86">
        <v>5280</v>
      </c>
      <c r="G83" s="73">
        <v>10</v>
      </c>
      <c r="H83" s="86">
        <v>3475.68</v>
      </c>
      <c r="I83" s="73">
        <v>10</v>
      </c>
      <c r="J83" s="86">
        <v>165</v>
      </c>
      <c r="K83" s="88">
        <f t="shared" si="1"/>
        <v>8920.68</v>
      </c>
    </row>
    <row r="84" ht="20" customHeight="1" spans="1:11">
      <c r="A84" s="20">
        <v>79</v>
      </c>
      <c r="B84" s="73" t="s">
        <v>162</v>
      </c>
      <c r="C84" s="73" t="s">
        <v>53</v>
      </c>
      <c r="D84" s="20" t="s">
        <v>163</v>
      </c>
      <c r="E84" s="20">
        <v>7</v>
      </c>
      <c r="F84" s="86">
        <v>3696</v>
      </c>
      <c r="G84" s="20">
        <v>7</v>
      </c>
      <c r="H84" s="86">
        <v>2464.8</v>
      </c>
      <c r="I84" s="20">
        <v>7</v>
      </c>
      <c r="J84" s="86">
        <v>115.5</v>
      </c>
      <c r="K84" s="88">
        <f t="shared" si="1"/>
        <v>6276.3</v>
      </c>
    </row>
    <row r="85" ht="20" customHeight="1" spans="1:11">
      <c r="A85" s="20">
        <v>80</v>
      </c>
      <c r="B85" s="73" t="s">
        <v>164</v>
      </c>
      <c r="C85" s="73" t="s">
        <v>53</v>
      </c>
      <c r="D85" s="20" t="s">
        <v>163</v>
      </c>
      <c r="E85" s="20">
        <v>8</v>
      </c>
      <c r="F85" s="86">
        <v>4224</v>
      </c>
      <c r="G85" s="20">
        <v>8</v>
      </c>
      <c r="H85" s="86">
        <v>2801.76</v>
      </c>
      <c r="I85" s="20">
        <v>8</v>
      </c>
      <c r="J85" s="86">
        <v>132</v>
      </c>
      <c r="K85" s="88">
        <f t="shared" si="1"/>
        <v>7157.76</v>
      </c>
    </row>
    <row r="86" ht="20" customHeight="1" spans="1:11">
      <c r="A86" s="20">
        <v>81</v>
      </c>
      <c r="B86" s="73" t="s">
        <v>165</v>
      </c>
      <c r="C86" s="20" t="s">
        <v>57</v>
      </c>
      <c r="D86" s="20" t="s">
        <v>166</v>
      </c>
      <c r="E86" s="85">
        <v>6</v>
      </c>
      <c r="F86" s="86">
        <v>3168</v>
      </c>
      <c r="G86" s="73">
        <v>6</v>
      </c>
      <c r="H86" s="86">
        <v>2021.76</v>
      </c>
      <c r="I86" s="85">
        <v>6</v>
      </c>
      <c r="J86" s="86">
        <v>99</v>
      </c>
      <c r="K86" s="88">
        <f t="shared" si="1"/>
        <v>5288.76</v>
      </c>
    </row>
    <row r="87" ht="20" customHeight="1" spans="1:11">
      <c r="A87" s="20">
        <v>82</v>
      </c>
      <c r="B87" s="73" t="s">
        <v>167</v>
      </c>
      <c r="C87" s="20" t="s">
        <v>57</v>
      </c>
      <c r="D87" s="20" t="s">
        <v>166</v>
      </c>
      <c r="E87" s="85">
        <v>10</v>
      </c>
      <c r="F87" s="86">
        <v>5280</v>
      </c>
      <c r="G87" s="73">
        <v>10</v>
      </c>
      <c r="H87" s="86">
        <v>3440.32</v>
      </c>
      <c r="I87" s="73">
        <v>10</v>
      </c>
      <c r="J87" s="86">
        <v>165</v>
      </c>
      <c r="K87" s="88">
        <f t="shared" si="1"/>
        <v>8885.32</v>
      </c>
    </row>
    <row r="88" ht="20" customHeight="1" spans="1:11">
      <c r="A88" s="20">
        <v>83</v>
      </c>
      <c r="B88" s="89" t="s">
        <v>168</v>
      </c>
      <c r="C88" s="73" t="s">
        <v>53</v>
      </c>
      <c r="D88" s="89" t="s">
        <v>169</v>
      </c>
      <c r="E88" s="85">
        <v>6</v>
      </c>
      <c r="F88" s="86">
        <v>3168</v>
      </c>
      <c r="G88" s="73">
        <v>6</v>
      </c>
      <c r="H88" s="86">
        <v>2127.84</v>
      </c>
      <c r="I88" s="73"/>
      <c r="J88" s="86"/>
      <c r="K88" s="88">
        <f t="shared" si="1"/>
        <v>5295.84</v>
      </c>
    </row>
    <row r="89" ht="20" customHeight="1" spans="1:11">
      <c r="A89" s="20">
        <v>84</v>
      </c>
      <c r="B89" s="89" t="s">
        <v>170</v>
      </c>
      <c r="C89" s="73" t="s">
        <v>53</v>
      </c>
      <c r="D89" s="89" t="s">
        <v>169</v>
      </c>
      <c r="E89" s="85">
        <v>2</v>
      </c>
      <c r="F89" s="86">
        <v>1056</v>
      </c>
      <c r="G89" s="73"/>
      <c r="H89" s="86"/>
      <c r="I89" s="73"/>
      <c r="J89" s="86"/>
      <c r="K89" s="88">
        <f t="shared" si="1"/>
        <v>1056</v>
      </c>
    </row>
    <row r="90" ht="20" customHeight="1" spans="1:11">
      <c r="A90" s="20">
        <v>85</v>
      </c>
      <c r="B90" s="89" t="s">
        <v>171</v>
      </c>
      <c r="C90" s="20" t="s">
        <v>57</v>
      </c>
      <c r="D90" s="73" t="s">
        <v>172</v>
      </c>
      <c r="E90" s="20">
        <v>5</v>
      </c>
      <c r="F90" s="86">
        <v>2640</v>
      </c>
      <c r="G90" s="20"/>
      <c r="H90" s="86"/>
      <c r="I90" s="20">
        <v>5</v>
      </c>
      <c r="J90" s="86">
        <v>82.5</v>
      </c>
      <c r="K90" s="88">
        <f t="shared" si="1"/>
        <v>2722.5</v>
      </c>
    </row>
    <row r="91" ht="20" customHeight="1" spans="1:11">
      <c r="A91" s="20">
        <v>86</v>
      </c>
      <c r="B91" s="73" t="s">
        <v>173</v>
      </c>
      <c r="C91" s="20" t="s">
        <v>57</v>
      </c>
      <c r="D91" s="20" t="s">
        <v>174</v>
      </c>
      <c r="E91" s="85">
        <v>9</v>
      </c>
      <c r="F91" s="86">
        <v>4752</v>
      </c>
      <c r="G91" s="85">
        <v>9</v>
      </c>
      <c r="H91" s="86">
        <v>3085.68</v>
      </c>
      <c r="I91" s="85">
        <v>9</v>
      </c>
      <c r="J91" s="86">
        <v>148.5</v>
      </c>
      <c r="K91" s="88">
        <f t="shared" si="1"/>
        <v>7986.18</v>
      </c>
    </row>
    <row r="92" s="82" customFormat="1" ht="20" customHeight="1" spans="1:11">
      <c r="A92" s="90"/>
      <c r="B92" s="90" t="s">
        <v>175</v>
      </c>
      <c r="C92" s="90"/>
      <c r="D92" s="90"/>
      <c r="E92" s="90">
        <f t="shared" ref="E92:K92" si="2">SUM(E6:E91)</f>
        <v>559</v>
      </c>
      <c r="F92" s="90">
        <f t="shared" si="2"/>
        <v>300660.16</v>
      </c>
      <c r="G92" s="90">
        <f t="shared" si="2"/>
        <v>427</v>
      </c>
      <c r="H92" s="90">
        <f t="shared" si="2"/>
        <v>148495.84</v>
      </c>
      <c r="I92" s="90">
        <f t="shared" si="2"/>
        <v>548</v>
      </c>
      <c r="J92" s="90">
        <f t="shared" si="2"/>
        <v>9214.13</v>
      </c>
      <c r="K92" s="90">
        <f t="shared" si="2"/>
        <v>458370.13</v>
      </c>
    </row>
  </sheetData>
  <sortState ref="'3创业补贴'!A6:AG91">
    <sortCondition ref="'3创业补贴'!A6:A91"/>
  </sortState>
  <mergeCells count="10">
    <mergeCell ref="A2:K2"/>
    <mergeCell ref="J3:K3"/>
    <mergeCell ref="E4:F4"/>
    <mergeCell ref="G4:H4"/>
    <mergeCell ref="I4:J4"/>
    <mergeCell ref="A4:A5"/>
    <mergeCell ref="B4:B5"/>
    <mergeCell ref="C4:C5"/>
    <mergeCell ref="D4:D5"/>
    <mergeCell ref="K4:K5"/>
  </mergeCells>
  <printOptions horizontalCentered="1"/>
  <pageMargins left="0.751388888888889" right="0.751388888888889" top="0.802777777777778" bottom="0.605555555555556" header="0.511805555555556" footer="0.511805555555556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5"/>
  <sheetViews>
    <sheetView workbookViewId="0">
      <selection activeCell="E7" sqref="E7"/>
    </sheetView>
  </sheetViews>
  <sheetFormatPr defaultColWidth="8.72727272727273" defaultRowHeight="14" outlineLevelRow="4"/>
  <cols>
    <col min="1" max="1" width="6.63636363636364" customWidth="1"/>
    <col min="3" max="3" width="12.9090909090909" customWidth="1"/>
    <col min="5" max="5" width="15.3636363636364" customWidth="1"/>
    <col min="6" max="6" width="17.8181818181818" customWidth="1"/>
    <col min="7" max="7" width="14.8181818181818" customWidth="1"/>
    <col min="8" max="8" width="12" customWidth="1"/>
    <col min="9" max="9" width="12.7272727272727" customWidth="1"/>
    <col min="10" max="10" width="13.5454545454545" customWidth="1"/>
  </cols>
  <sheetData>
    <row r="1" ht="30" customHeight="1" spans="1:1">
      <c r="A1" t="s">
        <v>176</v>
      </c>
    </row>
    <row r="2" ht="30" customHeight="1" spans="1:10">
      <c r="A2" s="79" t="s">
        <v>177</v>
      </c>
      <c r="B2" s="79"/>
      <c r="C2" s="79"/>
      <c r="E2" s="79"/>
      <c r="F2" s="79"/>
      <c r="G2" s="79"/>
      <c r="H2" s="79"/>
      <c r="I2" s="79"/>
      <c r="J2" s="79"/>
    </row>
    <row r="3" ht="30" customHeight="1"/>
    <row r="4" ht="50" customHeight="1" spans="1:10">
      <c r="A4" s="80" t="s">
        <v>3</v>
      </c>
      <c r="B4" s="80" t="s">
        <v>49</v>
      </c>
      <c r="C4" s="81" t="s">
        <v>178</v>
      </c>
      <c r="D4" s="80" t="s">
        <v>179</v>
      </c>
      <c r="E4" s="80" t="s">
        <v>180</v>
      </c>
      <c r="F4" s="80" t="s">
        <v>181</v>
      </c>
      <c r="G4" s="80" t="s">
        <v>182</v>
      </c>
      <c r="H4" s="81" t="s">
        <v>183</v>
      </c>
      <c r="I4" s="80" t="s">
        <v>184</v>
      </c>
      <c r="J4" s="80" t="s">
        <v>185</v>
      </c>
    </row>
    <row r="5" ht="50" customHeight="1" spans="1:10">
      <c r="A5" s="80">
        <v>1</v>
      </c>
      <c r="B5" s="80" t="s">
        <v>186</v>
      </c>
      <c r="C5" s="81" t="s">
        <v>187</v>
      </c>
      <c r="D5" s="80" t="s">
        <v>188</v>
      </c>
      <c r="E5" s="80" t="s">
        <v>189</v>
      </c>
      <c r="F5" s="80" t="s">
        <v>190</v>
      </c>
      <c r="G5" s="80" t="s">
        <v>191</v>
      </c>
      <c r="H5" s="81" t="s">
        <v>192</v>
      </c>
      <c r="I5" s="80" t="s">
        <v>193</v>
      </c>
      <c r="J5" s="80">
        <v>1</v>
      </c>
    </row>
  </sheetData>
  <mergeCells count="1">
    <mergeCell ref="A2:J2"/>
  </mergeCells>
  <printOptions horizontalCentered="1"/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0"/>
  <sheetViews>
    <sheetView workbookViewId="0">
      <pane ySplit="4" topLeftCell="A27" activePane="bottomLeft" state="frozen"/>
      <selection/>
      <selection pane="bottomLeft" activeCell="D21" sqref="D21"/>
    </sheetView>
  </sheetViews>
  <sheetFormatPr defaultColWidth="8.72727272727273" defaultRowHeight="35" customHeight="1" outlineLevelCol="5"/>
  <cols>
    <col min="1" max="1" width="6.81818181818182" style="62" customWidth="1"/>
    <col min="2" max="2" width="10.1818181818182" style="62" customWidth="1"/>
    <col min="3" max="3" width="28.7272727272727" style="62" customWidth="1"/>
    <col min="4" max="5" width="11.6363636363636" style="62" customWidth="1"/>
    <col min="6" max="6" width="11.6363636363636" style="64" customWidth="1"/>
    <col min="7" max="16384" width="8.72727272727273" style="62"/>
  </cols>
  <sheetData>
    <row r="1" ht="23" customHeight="1" spans="1:6">
      <c r="A1" s="65" t="s">
        <v>194</v>
      </c>
      <c r="B1" s="66"/>
      <c r="C1" s="67"/>
      <c r="D1" s="65"/>
      <c r="E1" s="65"/>
      <c r="F1" s="65"/>
    </row>
    <row r="2" ht="29" customHeight="1" spans="1:6">
      <c r="A2" s="68" t="s">
        <v>195</v>
      </c>
      <c r="B2" s="69"/>
      <c r="C2" s="68"/>
      <c r="D2" s="68"/>
      <c r="E2" s="68"/>
      <c r="F2" s="68"/>
    </row>
    <row r="3" ht="24" customHeight="1" spans="1:6">
      <c r="A3" s="70"/>
      <c r="B3" s="71"/>
      <c r="C3" s="70"/>
      <c r="D3" s="70"/>
      <c r="E3" s="70"/>
      <c r="F3" s="70"/>
    </row>
    <row r="4" customHeight="1" spans="1:6">
      <c r="A4" s="72" t="s">
        <v>3</v>
      </c>
      <c r="B4" s="73" t="s">
        <v>49</v>
      </c>
      <c r="C4" s="74" t="s">
        <v>196</v>
      </c>
      <c r="D4" s="72" t="s">
        <v>197</v>
      </c>
      <c r="E4" s="72" t="s">
        <v>198</v>
      </c>
      <c r="F4" s="72" t="s">
        <v>199</v>
      </c>
    </row>
    <row r="5" s="62" customFormat="1" ht="24" customHeight="1" spans="1:6">
      <c r="A5" s="75">
        <v>1</v>
      </c>
      <c r="B5" s="31" t="s">
        <v>200</v>
      </c>
      <c r="C5" s="33" t="s">
        <v>201</v>
      </c>
      <c r="D5" s="51">
        <v>4</v>
      </c>
      <c r="E5" s="51">
        <v>500</v>
      </c>
      <c r="F5" s="33">
        <f t="shared" ref="F5:F25" si="0">D5*E5</f>
        <v>2000</v>
      </c>
    </row>
    <row r="6" s="62" customFormat="1" ht="24" customHeight="1" spans="1:6">
      <c r="A6" s="75">
        <v>2</v>
      </c>
      <c r="B6" s="31" t="s">
        <v>202</v>
      </c>
      <c r="C6" s="33" t="s">
        <v>201</v>
      </c>
      <c r="D6" s="51">
        <v>1</v>
      </c>
      <c r="E6" s="51">
        <v>500</v>
      </c>
      <c r="F6" s="33">
        <f t="shared" si="0"/>
        <v>500</v>
      </c>
    </row>
    <row r="7" s="62" customFormat="1" ht="24" customHeight="1" spans="1:6">
      <c r="A7" s="75">
        <v>3</v>
      </c>
      <c r="B7" s="31" t="s">
        <v>203</v>
      </c>
      <c r="C7" s="33" t="s">
        <v>201</v>
      </c>
      <c r="D7" s="51">
        <v>1</v>
      </c>
      <c r="E7" s="51">
        <v>500</v>
      </c>
      <c r="F7" s="33">
        <f t="shared" si="0"/>
        <v>500</v>
      </c>
    </row>
    <row r="8" s="62" customFormat="1" ht="24" customHeight="1" spans="1:6">
      <c r="A8" s="75">
        <v>4</v>
      </c>
      <c r="B8" s="31" t="s">
        <v>204</v>
      </c>
      <c r="C8" s="33" t="s">
        <v>201</v>
      </c>
      <c r="D8" s="51">
        <v>2</v>
      </c>
      <c r="E8" s="51">
        <v>500</v>
      </c>
      <c r="F8" s="33">
        <f t="shared" si="0"/>
        <v>1000</v>
      </c>
    </row>
    <row r="9" s="62" customFormat="1" ht="24" customHeight="1" spans="1:6">
      <c r="A9" s="75">
        <v>5</v>
      </c>
      <c r="B9" s="31" t="s">
        <v>205</v>
      </c>
      <c r="C9" s="33" t="s">
        <v>201</v>
      </c>
      <c r="D9" s="51">
        <v>2</v>
      </c>
      <c r="E9" s="51">
        <v>500</v>
      </c>
      <c r="F9" s="33">
        <f t="shared" si="0"/>
        <v>1000</v>
      </c>
    </row>
    <row r="10" s="62" customFormat="1" ht="24" customHeight="1" spans="1:6">
      <c r="A10" s="75">
        <v>6</v>
      </c>
      <c r="B10" s="31" t="s">
        <v>206</v>
      </c>
      <c r="C10" s="33" t="s">
        <v>201</v>
      </c>
      <c r="D10" s="51">
        <v>1</v>
      </c>
      <c r="E10" s="51">
        <v>500</v>
      </c>
      <c r="F10" s="33">
        <f t="shared" si="0"/>
        <v>500</v>
      </c>
    </row>
    <row r="11" s="62" customFormat="1" ht="24" customHeight="1" spans="1:6">
      <c r="A11" s="75">
        <v>7</v>
      </c>
      <c r="B11" s="31" t="s">
        <v>207</v>
      </c>
      <c r="C11" s="33" t="s">
        <v>201</v>
      </c>
      <c r="D11" s="51">
        <v>1</v>
      </c>
      <c r="E11" s="51">
        <v>500</v>
      </c>
      <c r="F11" s="33">
        <f t="shared" si="0"/>
        <v>500</v>
      </c>
    </row>
    <row r="12" s="62" customFormat="1" ht="24" customHeight="1" spans="1:6">
      <c r="A12" s="75">
        <v>8</v>
      </c>
      <c r="B12" s="31" t="s">
        <v>208</v>
      </c>
      <c r="C12" s="33" t="s">
        <v>201</v>
      </c>
      <c r="D12" s="51">
        <v>3</v>
      </c>
      <c r="E12" s="51">
        <v>500</v>
      </c>
      <c r="F12" s="33">
        <f t="shared" si="0"/>
        <v>1500</v>
      </c>
    </row>
    <row r="13" s="62" customFormat="1" ht="24" customHeight="1" spans="1:6">
      <c r="A13" s="75">
        <v>9</v>
      </c>
      <c r="B13" s="31" t="s">
        <v>209</v>
      </c>
      <c r="C13" s="33" t="s">
        <v>201</v>
      </c>
      <c r="D13" s="51">
        <v>1</v>
      </c>
      <c r="E13" s="51">
        <v>500</v>
      </c>
      <c r="F13" s="33">
        <f t="shared" si="0"/>
        <v>500</v>
      </c>
    </row>
    <row r="14" s="62" customFormat="1" ht="24" customHeight="1" spans="1:6">
      <c r="A14" s="75">
        <v>10</v>
      </c>
      <c r="B14" s="31" t="s">
        <v>210</v>
      </c>
      <c r="C14" s="33" t="s">
        <v>201</v>
      </c>
      <c r="D14" s="51">
        <v>2</v>
      </c>
      <c r="E14" s="51">
        <v>500</v>
      </c>
      <c r="F14" s="33">
        <f t="shared" si="0"/>
        <v>1000</v>
      </c>
    </row>
    <row r="15" s="62" customFormat="1" ht="24" customHeight="1" spans="1:6">
      <c r="A15" s="75">
        <v>11</v>
      </c>
      <c r="B15" s="31" t="s">
        <v>211</v>
      </c>
      <c r="C15" s="33" t="s">
        <v>201</v>
      </c>
      <c r="D15" s="51">
        <v>1</v>
      </c>
      <c r="E15" s="51">
        <v>500</v>
      </c>
      <c r="F15" s="33">
        <f t="shared" si="0"/>
        <v>500</v>
      </c>
    </row>
    <row r="16" s="62" customFormat="1" ht="24" customHeight="1" spans="1:6">
      <c r="A16" s="75">
        <v>12</v>
      </c>
      <c r="B16" s="31" t="s">
        <v>212</v>
      </c>
      <c r="C16" s="33" t="s">
        <v>201</v>
      </c>
      <c r="D16" s="51">
        <v>1</v>
      </c>
      <c r="E16" s="51">
        <v>500</v>
      </c>
      <c r="F16" s="33">
        <f t="shared" si="0"/>
        <v>500</v>
      </c>
    </row>
    <row r="17" s="62" customFormat="1" ht="24" customHeight="1" spans="1:6">
      <c r="A17" s="75">
        <v>13</v>
      </c>
      <c r="B17" s="31" t="s">
        <v>213</v>
      </c>
      <c r="C17" s="33" t="s">
        <v>201</v>
      </c>
      <c r="D17" s="51">
        <v>2</v>
      </c>
      <c r="E17" s="51">
        <v>500</v>
      </c>
      <c r="F17" s="33">
        <f t="shared" si="0"/>
        <v>1000</v>
      </c>
    </row>
    <row r="18" s="62" customFormat="1" ht="24" customHeight="1" spans="1:6">
      <c r="A18" s="75">
        <v>14</v>
      </c>
      <c r="B18" s="31" t="s">
        <v>214</v>
      </c>
      <c r="C18" s="33" t="s">
        <v>201</v>
      </c>
      <c r="D18" s="51">
        <v>1</v>
      </c>
      <c r="E18" s="51">
        <v>500</v>
      </c>
      <c r="F18" s="33">
        <f t="shared" si="0"/>
        <v>500</v>
      </c>
    </row>
    <row r="19" s="62" customFormat="1" ht="24" customHeight="1" spans="1:6">
      <c r="A19" s="75">
        <v>15</v>
      </c>
      <c r="B19" s="31" t="s">
        <v>215</v>
      </c>
      <c r="C19" s="33" t="s">
        <v>201</v>
      </c>
      <c r="D19" s="51">
        <v>2</v>
      </c>
      <c r="E19" s="51">
        <v>500</v>
      </c>
      <c r="F19" s="33">
        <f t="shared" si="0"/>
        <v>1000</v>
      </c>
    </row>
    <row r="20" s="63" customFormat="1" ht="24" customHeight="1" spans="1:6">
      <c r="A20" s="76">
        <v>16</v>
      </c>
      <c r="B20" s="31" t="s">
        <v>216</v>
      </c>
      <c r="C20" s="33" t="s">
        <v>201</v>
      </c>
      <c r="D20" s="51">
        <v>2</v>
      </c>
      <c r="E20" s="51">
        <v>500</v>
      </c>
      <c r="F20" s="33">
        <f t="shared" si="0"/>
        <v>1000</v>
      </c>
    </row>
    <row r="21" s="63" customFormat="1" ht="24" customHeight="1" spans="1:6">
      <c r="A21" s="76">
        <v>17</v>
      </c>
      <c r="B21" s="31" t="s">
        <v>217</v>
      </c>
      <c r="C21" s="33" t="s">
        <v>201</v>
      </c>
      <c r="D21" s="51">
        <v>3</v>
      </c>
      <c r="E21" s="51">
        <v>500</v>
      </c>
      <c r="F21" s="33">
        <f t="shared" si="0"/>
        <v>1500</v>
      </c>
    </row>
    <row r="22" s="62" customFormat="1" ht="24" customHeight="1" spans="1:6">
      <c r="A22" s="75">
        <v>18</v>
      </c>
      <c r="B22" s="31" t="s">
        <v>218</v>
      </c>
      <c r="C22" s="33" t="s">
        <v>201</v>
      </c>
      <c r="D22" s="51">
        <v>2</v>
      </c>
      <c r="E22" s="51">
        <v>500</v>
      </c>
      <c r="F22" s="33">
        <f t="shared" si="0"/>
        <v>1000</v>
      </c>
    </row>
    <row r="23" s="62" customFormat="1" ht="24" customHeight="1" spans="1:6">
      <c r="A23" s="75">
        <v>19</v>
      </c>
      <c r="B23" s="31" t="s">
        <v>219</v>
      </c>
      <c r="C23" s="33" t="s">
        <v>201</v>
      </c>
      <c r="D23" s="51">
        <v>1</v>
      </c>
      <c r="E23" s="51">
        <v>500</v>
      </c>
      <c r="F23" s="33">
        <f t="shared" si="0"/>
        <v>500</v>
      </c>
    </row>
    <row r="24" s="62" customFormat="1" ht="24" customHeight="1" spans="1:6">
      <c r="A24" s="75">
        <v>20</v>
      </c>
      <c r="B24" s="31" t="s">
        <v>220</v>
      </c>
      <c r="C24" s="33" t="s">
        <v>201</v>
      </c>
      <c r="D24" s="51">
        <v>3</v>
      </c>
      <c r="E24" s="51">
        <v>500</v>
      </c>
      <c r="F24" s="33">
        <f t="shared" si="0"/>
        <v>1500</v>
      </c>
    </row>
    <row r="25" s="62" customFormat="1" ht="24" customHeight="1" spans="1:6">
      <c r="A25" s="75">
        <v>21</v>
      </c>
      <c r="B25" s="31" t="s">
        <v>221</v>
      </c>
      <c r="C25" s="33" t="s">
        <v>201</v>
      </c>
      <c r="D25" s="51">
        <v>3</v>
      </c>
      <c r="E25" s="51">
        <v>500</v>
      </c>
      <c r="F25" s="33">
        <f t="shared" si="0"/>
        <v>1500</v>
      </c>
    </row>
    <row r="26" s="52" customFormat="1" ht="24" customHeight="1" spans="1:6">
      <c r="A26" s="75">
        <v>22</v>
      </c>
      <c r="B26" s="31" t="s">
        <v>222</v>
      </c>
      <c r="C26" s="33" t="s">
        <v>44</v>
      </c>
      <c r="D26" s="33">
        <v>1</v>
      </c>
      <c r="E26" s="33">
        <v>500</v>
      </c>
      <c r="F26" s="33">
        <v>500</v>
      </c>
    </row>
    <row r="27" s="52" customFormat="1" ht="24" customHeight="1" spans="1:6">
      <c r="A27" s="75">
        <v>23</v>
      </c>
      <c r="B27" s="31" t="s">
        <v>223</v>
      </c>
      <c r="C27" s="33" t="s">
        <v>44</v>
      </c>
      <c r="D27" s="33">
        <v>2</v>
      </c>
      <c r="E27" s="33">
        <v>500</v>
      </c>
      <c r="F27" s="33">
        <v>1000</v>
      </c>
    </row>
    <row r="28" s="52" customFormat="1" ht="24" customHeight="1" spans="1:6">
      <c r="A28" s="75">
        <v>24</v>
      </c>
      <c r="B28" s="31" t="s">
        <v>210</v>
      </c>
      <c r="C28" s="33" t="s">
        <v>44</v>
      </c>
      <c r="D28" s="33">
        <v>1</v>
      </c>
      <c r="E28" s="33">
        <v>500</v>
      </c>
      <c r="F28" s="33">
        <v>500</v>
      </c>
    </row>
    <row r="29" s="52" customFormat="1" ht="24" customHeight="1" spans="1:6">
      <c r="A29" s="75">
        <v>25</v>
      </c>
      <c r="B29" s="31" t="s">
        <v>224</v>
      </c>
      <c r="C29" s="33" t="s">
        <v>44</v>
      </c>
      <c r="D29" s="33">
        <v>2</v>
      </c>
      <c r="E29" s="33">
        <v>500</v>
      </c>
      <c r="F29" s="33">
        <v>1000</v>
      </c>
    </row>
    <row r="30" ht="24" customHeight="1" spans="1:6">
      <c r="A30" s="77"/>
      <c r="B30" s="77" t="s">
        <v>175</v>
      </c>
      <c r="C30" s="77"/>
      <c r="D30" s="77">
        <f>SUM(D5:D29)</f>
        <v>45</v>
      </c>
      <c r="E30" s="77">
        <v>500</v>
      </c>
      <c r="F30" s="78">
        <f>SUM(F5:F29)</f>
        <v>22500</v>
      </c>
    </row>
  </sheetData>
  <mergeCells count="1">
    <mergeCell ref="A2:F2"/>
  </mergeCells>
  <printOptions horizontalCentered="1"/>
  <pageMargins left="0.751388888888889" right="0.751388888888889" top="1" bottom="0.802777777777778" header="0.511805555555556" footer="0.511805555555556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9"/>
  <sheetViews>
    <sheetView workbookViewId="0">
      <pane ySplit="4" topLeftCell="A43" activePane="bottomLeft" state="frozen"/>
      <selection/>
      <selection pane="bottomLeft" activeCell="H12" sqref="H12"/>
    </sheetView>
  </sheetViews>
  <sheetFormatPr defaultColWidth="8.72727272727273" defaultRowHeight="14" outlineLevelCol="5"/>
  <cols>
    <col min="1" max="1" width="7.90909090909091" style="52" customWidth="1"/>
    <col min="2" max="2" width="9" style="52" customWidth="1"/>
    <col min="3" max="3" width="15.3636363636364" style="55" customWidth="1"/>
    <col min="4" max="4" width="20.8181818181818" style="52" customWidth="1"/>
    <col min="5" max="5" width="14.1818181818182" style="52" customWidth="1"/>
    <col min="6" max="6" width="12" style="52" customWidth="1"/>
    <col min="7" max="16384" width="8.72727272727273" style="52"/>
  </cols>
  <sheetData>
    <row r="1" s="52" customFormat="1" ht="22" customHeight="1" spans="1:6">
      <c r="A1" s="56" t="s">
        <v>225</v>
      </c>
      <c r="B1" s="56"/>
      <c r="C1" s="56"/>
      <c r="D1" s="56"/>
      <c r="E1" s="56"/>
      <c r="F1" s="57"/>
    </row>
    <row r="2" s="52" customFormat="1" ht="32" customHeight="1" spans="1:6">
      <c r="A2" s="58" t="s">
        <v>226</v>
      </c>
      <c r="B2" s="58"/>
      <c r="C2" s="58"/>
      <c r="D2" s="58"/>
      <c r="E2" s="58"/>
      <c r="F2" s="58"/>
    </row>
    <row r="3" s="52" customFormat="1" ht="20" customHeight="1" spans="1:6">
      <c r="A3" s="59" t="s">
        <v>227</v>
      </c>
      <c r="B3" s="56"/>
      <c r="C3" s="56"/>
      <c r="D3" s="56"/>
      <c r="E3" s="56"/>
      <c r="F3" s="57"/>
    </row>
    <row r="4" s="52" customFormat="1" ht="32" customHeight="1" spans="1:6">
      <c r="A4" s="33" t="s">
        <v>3</v>
      </c>
      <c r="B4" s="33" t="s">
        <v>49</v>
      </c>
      <c r="C4" s="31" t="s">
        <v>178</v>
      </c>
      <c r="D4" s="33" t="s">
        <v>228</v>
      </c>
      <c r="E4" s="31" t="s">
        <v>229</v>
      </c>
      <c r="F4" s="31" t="s">
        <v>230</v>
      </c>
    </row>
    <row r="5" s="53" customFormat="1" ht="32" customHeight="1" spans="1:6">
      <c r="A5" s="33">
        <v>1</v>
      </c>
      <c r="B5" s="8" t="s">
        <v>231</v>
      </c>
      <c r="C5" s="33" t="s">
        <v>232</v>
      </c>
      <c r="D5" s="33" t="s">
        <v>201</v>
      </c>
      <c r="E5" s="60" t="s">
        <v>233</v>
      </c>
      <c r="F5" s="31" t="s">
        <v>200</v>
      </c>
    </row>
    <row r="6" s="53" customFormat="1" ht="32" customHeight="1" spans="1:6">
      <c r="A6" s="33">
        <v>2</v>
      </c>
      <c r="B6" s="8" t="s">
        <v>234</v>
      </c>
      <c r="C6" s="33" t="s">
        <v>235</v>
      </c>
      <c r="D6" s="33" t="s">
        <v>201</v>
      </c>
      <c r="E6" s="60" t="s">
        <v>233</v>
      </c>
      <c r="F6" s="31" t="s">
        <v>200</v>
      </c>
    </row>
    <row r="7" s="53" customFormat="1" ht="32" customHeight="1" spans="1:6">
      <c r="A7" s="33">
        <v>3</v>
      </c>
      <c r="B7" s="8" t="s">
        <v>236</v>
      </c>
      <c r="C7" s="33" t="s">
        <v>237</v>
      </c>
      <c r="D7" s="33" t="s">
        <v>201</v>
      </c>
      <c r="E7" s="60" t="s">
        <v>238</v>
      </c>
      <c r="F7" s="31" t="s">
        <v>200</v>
      </c>
    </row>
    <row r="8" s="53" customFormat="1" ht="32" customHeight="1" spans="1:6">
      <c r="A8" s="33">
        <v>4</v>
      </c>
      <c r="B8" s="8" t="s">
        <v>239</v>
      </c>
      <c r="C8" s="33" t="s">
        <v>240</v>
      </c>
      <c r="D8" s="33" t="s">
        <v>201</v>
      </c>
      <c r="E8" s="60" t="s">
        <v>238</v>
      </c>
      <c r="F8" s="31" t="s">
        <v>200</v>
      </c>
    </row>
    <row r="9" s="54" customFormat="1" ht="32" customHeight="1" spans="1:6">
      <c r="A9" s="33">
        <v>5</v>
      </c>
      <c r="B9" s="8" t="s">
        <v>241</v>
      </c>
      <c r="C9" s="33" t="s">
        <v>242</v>
      </c>
      <c r="D9" s="33" t="s">
        <v>201</v>
      </c>
      <c r="E9" s="60" t="s">
        <v>238</v>
      </c>
      <c r="F9" s="31" t="s">
        <v>202</v>
      </c>
    </row>
    <row r="10" s="53" customFormat="1" ht="32" customHeight="1" spans="1:6">
      <c r="A10" s="33">
        <v>6</v>
      </c>
      <c r="B10" s="8" t="s">
        <v>243</v>
      </c>
      <c r="C10" s="33" t="s">
        <v>244</v>
      </c>
      <c r="D10" s="33" t="s">
        <v>201</v>
      </c>
      <c r="E10" s="60" t="s">
        <v>238</v>
      </c>
      <c r="F10" s="31" t="s">
        <v>203</v>
      </c>
    </row>
    <row r="11" s="53" customFormat="1" ht="32" customHeight="1" spans="1:6">
      <c r="A11" s="33">
        <v>7</v>
      </c>
      <c r="B11" s="8" t="s">
        <v>245</v>
      </c>
      <c r="C11" s="33" t="s">
        <v>246</v>
      </c>
      <c r="D11" s="33" t="s">
        <v>201</v>
      </c>
      <c r="E11" s="60" t="s">
        <v>247</v>
      </c>
      <c r="F11" s="31" t="s">
        <v>204</v>
      </c>
    </row>
    <row r="12" s="53" customFormat="1" ht="32" customHeight="1" spans="1:6">
      <c r="A12" s="33">
        <v>8</v>
      </c>
      <c r="B12" s="8" t="s">
        <v>248</v>
      </c>
      <c r="C12" s="33" t="s">
        <v>249</v>
      </c>
      <c r="D12" s="33" t="s">
        <v>201</v>
      </c>
      <c r="E12" s="60" t="s">
        <v>247</v>
      </c>
      <c r="F12" s="31" t="s">
        <v>204</v>
      </c>
    </row>
    <row r="13" s="53" customFormat="1" ht="32" customHeight="1" spans="1:6">
      <c r="A13" s="33">
        <v>9</v>
      </c>
      <c r="B13" s="8" t="s">
        <v>250</v>
      </c>
      <c r="C13" s="33" t="s">
        <v>251</v>
      </c>
      <c r="D13" s="33" t="s">
        <v>201</v>
      </c>
      <c r="E13" s="60" t="s">
        <v>238</v>
      </c>
      <c r="F13" s="31" t="s">
        <v>205</v>
      </c>
    </row>
    <row r="14" s="53" customFormat="1" ht="32" customHeight="1" spans="1:6">
      <c r="A14" s="33">
        <v>10</v>
      </c>
      <c r="B14" s="8" t="s">
        <v>252</v>
      </c>
      <c r="C14" s="33" t="s">
        <v>253</v>
      </c>
      <c r="D14" s="33" t="s">
        <v>201</v>
      </c>
      <c r="E14" s="60" t="s">
        <v>233</v>
      </c>
      <c r="F14" s="31" t="s">
        <v>205</v>
      </c>
    </row>
    <row r="15" s="53" customFormat="1" ht="32" customHeight="1" spans="1:6">
      <c r="A15" s="33">
        <v>11</v>
      </c>
      <c r="B15" s="61" t="s">
        <v>254</v>
      </c>
      <c r="C15" s="33" t="s">
        <v>255</v>
      </c>
      <c r="D15" s="33" t="s">
        <v>201</v>
      </c>
      <c r="E15" s="60" t="s">
        <v>233</v>
      </c>
      <c r="F15" s="31" t="s">
        <v>206</v>
      </c>
    </row>
    <row r="16" s="54" customFormat="1" ht="32" customHeight="1" spans="1:6">
      <c r="A16" s="33">
        <v>12</v>
      </c>
      <c r="B16" s="8" t="s">
        <v>256</v>
      </c>
      <c r="C16" s="33" t="s">
        <v>257</v>
      </c>
      <c r="D16" s="33" t="s">
        <v>201</v>
      </c>
      <c r="E16" s="60" t="s">
        <v>238</v>
      </c>
      <c r="F16" s="31" t="s">
        <v>207</v>
      </c>
    </row>
    <row r="17" s="53" customFormat="1" ht="32" customHeight="1" spans="1:6">
      <c r="A17" s="33">
        <v>13</v>
      </c>
      <c r="B17" s="8" t="s">
        <v>209</v>
      </c>
      <c r="C17" s="33" t="s">
        <v>258</v>
      </c>
      <c r="D17" s="33" t="s">
        <v>201</v>
      </c>
      <c r="E17" s="60" t="s">
        <v>238</v>
      </c>
      <c r="F17" s="31" t="s">
        <v>208</v>
      </c>
    </row>
    <row r="18" s="53" customFormat="1" ht="32" customHeight="1" spans="1:6">
      <c r="A18" s="33">
        <v>14</v>
      </c>
      <c r="B18" s="8" t="s">
        <v>259</v>
      </c>
      <c r="C18" s="33" t="s">
        <v>260</v>
      </c>
      <c r="D18" s="33" t="s">
        <v>201</v>
      </c>
      <c r="E18" s="60" t="s">
        <v>238</v>
      </c>
      <c r="F18" s="31" t="s">
        <v>208</v>
      </c>
    </row>
    <row r="19" s="53" customFormat="1" ht="32" customHeight="1" spans="1:6">
      <c r="A19" s="33">
        <v>15</v>
      </c>
      <c r="B19" s="8" t="s">
        <v>261</v>
      </c>
      <c r="C19" s="33" t="s">
        <v>262</v>
      </c>
      <c r="D19" s="33" t="s">
        <v>201</v>
      </c>
      <c r="E19" s="60" t="s">
        <v>233</v>
      </c>
      <c r="F19" s="31" t="s">
        <v>208</v>
      </c>
    </row>
    <row r="20" s="53" customFormat="1" ht="32" customHeight="1" spans="1:6">
      <c r="A20" s="33">
        <v>16</v>
      </c>
      <c r="B20" s="8" t="s">
        <v>263</v>
      </c>
      <c r="C20" s="33" t="s">
        <v>264</v>
      </c>
      <c r="D20" s="33" t="s">
        <v>201</v>
      </c>
      <c r="E20" s="60" t="s">
        <v>238</v>
      </c>
      <c r="F20" s="31" t="s">
        <v>209</v>
      </c>
    </row>
    <row r="21" s="53" customFormat="1" ht="32" customHeight="1" spans="1:6">
      <c r="A21" s="33">
        <v>17</v>
      </c>
      <c r="B21" s="8" t="s">
        <v>265</v>
      </c>
      <c r="C21" s="33" t="s">
        <v>266</v>
      </c>
      <c r="D21" s="33" t="s">
        <v>201</v>
      </c>
      <c r="E21" s="60" t="s">
        <v>233</v>
      </c>
      <c r="F21" s="31" t="s">
        <v>210</v>
      </c>
    </row>
    <row r="22" s="53" customFormat="1" ht="32" customHeight="1" spans="1:6">
      <c r="A22" s="33">
        <v>18</v>
      </c>
      <c r="B22" s="8" t="s">
        <v>267</v>
      </c>
      <c r="C22" s="33" t="s">
        <v>268</v>
      </c>
      <c r="D22" s="33" t="s">
        <v>201</v>
      </c>
      <c r="E22" s="60" t="s">
        <v>238</v>
      </c>
      <c r="F22" s="31" t="s">
        <v>210</v>
      </c>
    </row>
    <row r="23" s="54" customFormat="1" ht="32" customHeight="1" spans="1:6">
      <c r="A23" s="33">
        <v>19</v>
      </c>
      <c r="B23" s="8" t="s">
        <v>269</v>
      </c>
      <c r="C23" s="33" t="s">
        <v>270</v>
      </c>
      <c r="D23" s="33" t="s">
        <v>201</v>
      </c>
      <c r="E23" s="60" t="s">
        <v>233</v>
      </c>
      <c r="F23" s="31" t="s">
        <v>211</v>
      </c>
    </row>
    <row r="24" s="53" customFormat="1" ht="32" customHeight="1" spans="1:6">
      <c r="A24" s="33">
        <v>20</v>
      </c>
      <c r="B24" s="8" t="s">
        <v>271</v>
      </c>
      <c r="C24" s="33" t="s">
        <v>272</v>
      </c>
      <c r="D24" s="33" t="s">
        <v>201</v>
      </c>
      <c r="E24" s="60" t="s">
        <v>238</v>
      </c>
      <c r="F24" s="31" t="s">
        <v>212</v>
      </c>
    </row>
    <row r="25" s="53" customFormat="1" ht="32" customHeight="1" spans="1:6">
      <c r="A25" s="33">
        <v>21</v>
      </c>
      <c r="B25" s="8" t="s">
        <v>273</v>
      </c>
      <c r="C25" s="33" t="s">
        <v>274</v>
      </c>
      <c r="D25" s="33" t="s">
        <v>201</v>
      </c>
      <c r="E25" s="60" t="s">
        <v>238</v>
      </c>
      <c r="F25" s="31" t="s">
        <v>213</v>
      </c>
    </row>
    <row r="26" s="53" customFormat="1" ht="32" customHeight="1" spans="1:6">
      <c r="A26" s="33">
        <v>22</v>
      </c>
      <c r="B26" s="8" t="s">
        <v>275</v>
      </c>
      <c r="C26" s="33" t="s">
        <v>276</v>
      </c>
      <c r="D26" s="33" t="s">
        <v>201</v>
      </c>
      <c r="E26" s="60" t="s">
        <v>238</v>
      </c>
      <c r="F26" s="31" t="s">
        <v>213</v>
      </c>
    </row>
    <row r="27" s="53" customFormat="1" ht="32" customHeight="1" spans="1:6">
      <c r="A27" s="33">
        <v>23</v>
      </c>
      <c r="B27" s="8" t="s">
        <v>277</v>
      </c>
      <c r="C27" s="33" t="s">
        <v>278</v>
      </c>
      <c r="D27" s="33" t="s">
        <v>201</v>
      </c>
      <c r="E27" s="60" t="s">
        <v>238</v>
      </c>
      <c r="F27" s="31" t="s">
        <v>214</v>
      </c>
    </row>
    <row r="28" s="53" customFormat="1" ht="32" customHeight="1" spans="1:6">
      <c r="A28" s="33">
        <v>24</v>
      </c>
      <c r="B28" s="8" t="s">
        <v>279</v>
      </c>
      <c r="C28" s="33" t="s">
        <v>280</v>
      </c>
      <c r="D28" s="33" t="s">
        <v>201</v>
      </c>
      <c r="E28" s="60" t="s">
        <v>281</v>
      </c>
      <c r="F28" s="31" t="s">
        <v>215</v>
      </c>
    </row>
    <row r="29" s="53" customFormat="1" ht="32" customHeight="1" spans="1:6">
      <c r="A29" s="33">
        <v>25</v>
      </c>
      <c r="B29" s="8" t="s">
        <v>282</v>
      </c>
      <c r="C29" s="33" t="s">
        <v>283</v>
      </c>
      <c r="D29" s="33" t="s">
        <v>201</v>
      </c>
      <c r="E29" s="60" t="s">
        <v>238</v>
      </c>
      <c r="F29" s="31" t="s">
        <v>215</v>
      </c>
    </row>
    <row r="30" s="53" customFormat="1" ht="32" customHeight="1" spans="1:6">
      <c r="A30" s="33">
        <v>26</v>
      </c>
      <c r="B30" s="8" t="s">
        <v>284</v>
      </c>
      <c r="C30" s="33" t="s">
        <v>285</v>
      </c>
      <c r="D30" s="33" t="s">
        <v>201</v>
      </c>
      <c r="E30" s="60" t="s">
        <v>233</v>
      </c>
      <c r="F30" s="31" t="s">
        <v>216</v>
      </c>
    </row>
    <row r="31" s="53" customFormat="1" ht="32" customHeight="1" spans="1:6">
      <c r="A31" s="33">
        <v>27</v>
      </c>
      <c r="B31" s="8" t="s">
        <v>286</v>
      </c>
      <c r="C31" s="33" t="s">
        <v>287</v>
      </c>
      <c r="D31" s="33" t="s">
        <v>201</v>
      </c>
      <c r="E31" s="60" t="s">
        <v>238</v>
      </c>
      <c r="F31" s="31" t="s">
        <v>216</v>
      </c>
    </row>
    <row r="32" s="53" customFormat="1" ht="32" customHeight="1" spans="1:6">
      <c r="A32" s="33">
        <v>28</v>
      </c>
      <c r="B32" s="8" t="s">
        <v>288</v>
      </c>
      <c r="C32" s="33" t="s">
        <v>289</v>
      </c>
      <c r="D32" s="33" t="s">
        <v>201</v>
      </c>
      <c r="E32" s="60" t="s">
        <v>238</v>
      </c>
      <c r="F32" s="31" t="s">
        <v>217</v>
      </c>
    </row>
    <row r="33" s="53" customFormat="1" ht="32" customHeight="1" spans="1:6">
      <c r="A33" s="33">
        <v>29</v>
      </c>
      <c r="B33" s="8" t="s">
        <v>290</v>
      </c>
      <c r="C33" s="33" t="s">
        <v>291</v>
      </c>
      <c r="D33" s="33" t="s">
        <v>201</v>
      </c>
      <c r="E33" s="60" t="s">
        <v>233</v>
      </c>
      <c r="F33" s="31" t="s">
        <v>217</v>
      </c>
    </row>
    <row r="34" s="53" customFormat="1" ht="32" customHeight="1" spans="1:6">
      <c r="A34" s="33">
        <v>30</v>
      </c>
      <c r="B34" s="8" t="s">
        <v>292</v>
      </c>
      <c r="C34" s="33" t="s">
        <v>293</v>
      </c>
      <c r="D34" s="33" t="s">
        <v>201</v>
      </c>
      <c r="E34" s="60" t="s">
        <v>233</v>
      </c>
      <c r="F34" s="31" t="s">
        <v>217</v>
      </c>
    </row>
    <row r="35" s="53" customFormat="1" ht="38" customHeight="1" spans="1:6">
      <c r="A35" s="33">
        <v>31</v>
      </c>
      <c r="B35" s="8" t="s">
        <v>294</v>
      </c>
      <c r="C35" s="33" t="s">
        <v>295</v>
      </c>
      <c r="D35" s="33" t="s">
        <v>201</v>
      </c>
      <c r="E35" s="60" t="s">
        <v>238</v>
      </c>
      <c r="F35" s="31" t="s">
        <v>218</v>
      </c>
    </row>
    <row r="36" s="53" customFormat="1" ht="38" customHeight="1" spans="1:6">
      <c r="A36" s="33">
        <v>32</v>
      </c>
      <c r="B36" s="8" t="s">
        <v>296</v>
      </c>
      <c r="C36" s="33" t="s">
        <v>297</v>
      </c>
      <c r="D36" s="33" t="s">
        <v>201</v>
      </c>
      <c r="E36" s="60" t="s">
        <v>238</v>
      </c>
      <c r="F36" s="31" t="s">
        <v>218</v>
      </c>
    </row>
    <row r="37" s="53" customFormat="1" ht="32" customHeight="1" spans="1:6">
      <c r="A37" s="33">
        <v>33</v>
      </c>
      <c r="B37" s="8" t="s">
        <v>298</v>
      </c>
      <c r="C37" s="33" t="s">
        <v>299</v>
      </c>
      <c r="D37" s="33" t="s">
        <v>201</v>
      </c>
      <c r="E37" s="60" t="s">
        <v>233</v>
      </c>
      <c r="F37" s="31" t="s">
        <v>219</v>
      </c>
    </row>
    <row r="38" s="53" customFormat="1" ht="32" customHeight="1" spans="1:6">
      <c r="A38" s="33">
        <v>34</v>
      </c>
      <c r="B38" s="8" t="s">
        <v>300</v>
      </c>
      <c r="C38" s="33" t="s">
        <v>301</v>
      </c>
      <c r="D38" s="33" t="s">
        <v>201</v>
      </c>
      <c r="E38" s="60" t="s">
        <v>238</v>
      </c>
      <c r="F38" s="31" t="s">
        <v>220</v>
      </c>
    </row>
    <row r="39" s="53" customFormat="1" ht="32" customHeight="1" spans="1:6">
      <c r="A39" s="33">
        <v>35</v>
      </c>
      <c r="B39" s="8" t="s">
        <v>302</v>
      </c>
      <c r="C39" s="33" t="s">
        <v>303</v>
      </c>
      <c r="D39" s="33" t="s">
        <v>201</v>
      </c>
      <c r="E39" s="60" t="s">
        <v>233</v>
      </c>
      <c r="F39" s="31" t="s">
        <v>220</v>
      </c>
    </row>
    <row r="40" s="53" customFormat="1" ht="32" customHeight="1" spans="1:6">
      <c r="A40" s="33">
        <v>36</v>
      </c>
      <c r="B40" s="8" t="s">
        <v>304</v>
      </c>
      <c r="C40" s="33" t="s">
        <v>305</v>
      </c>
      <c r="D40" s="33" t="s">
        <v>201</v>
      </c>
      <c r="E40" s="60" t="s">
        <v>233</v>
      </c>
      <c r="F40" s="31" t="s">
        <v>220</v>
      </c>
    </row>
    <row r="41" s="53" customFormat="1" ht="32" customHeight="1" spans="1:6">
      <c r="A41" s="33">
        <v>37</v>
      </c>
      <c r="B41" s="8" t="s">
        <v>306</v>
      </c>
      <c r="C41" s="33" t="s">
        <v>307</v>
      </c>
      <c r="D41" s="33" t="s">
        <v>201</v>
      </c>
      <c r="E41" s="60" t="s">
        <v>238</v>
      </c>
      <c r="F41" s="31" t="s">
        <v>221</v>
      </c>
    </row>
    <row r="42" s="53" customFormat="1" ht="32" customHeight="1" spans="1:6">
      <c r="A42" s="33">
        <v>38</v>
      </c>
      <c r="B42" s="8" t="s">
        <v>308</v>
      </c>
      <c r="C42" s="33" t="s">
        <v>309</v>
      </c>
      <c r="D42" s="33" t="s">
        <v>201</v>
      </c>
      <c r="E42" s="60" t="s">
        <v>238</v>
      </c>
      <c r="F42" s="31" t="s">
        <v>221</v>
      </c>
    </row>
    <row r="43" s="53" customFormat="1" ht="32" customHeight="1" spans="1:6">
      <c r="A43" s="33">
        <v>39</v>
      </c>
      <c r="B43" s="8" t="s">
        <v>310</v>
      </c>
      <c r="C43" s="33" t="s">
        <v>311</v>
      </c>
      <c r="D43" s="33" t="s">
        <v>201</v>
      </c>
      <c r="E43" s="60" t="s">
        <v>312</v>
      </c>
      <c r="F43" s="31" t="s">
        <v>221</v>
      </c>
    </row>
    <row r="44" s="53" customFormat="1" ht="32" customHeight="1" spans="1:6">
      <c r="A44" s="33">
        <v>40</v>
      </c>
      <c r="B44" s="8" t="s">
        <v>313</v>
      </c>
      <c r="C44" s="33" t="s">
        <v>314</v>
      </c>
      <c r="D44" s="33" t="s">
        <v>44</v>
      </c>
      <c r="E44" s="60" t="s">
        <v>238</v>
      </c>
      <c r="F44" s="31" t="s">
        <v>222</v>
      </c>
    </row>
    <row r="45" s="53" customFormat="1" ht="32" customHeight="1" spans="1:6">
      <c r="A45" s="33">
        <v>41</v>
      </c>
      <c r="B45" s="8" t="s">
        <v>315</v>
      </c>
      <c r="C45" s="33" t="s">
        <v>316</v>
      </c>
      <c r="D45" s="33" t="s">
        <v>44</v>
      </c>
      <c r="E45" s="60" t="s">
        <v>238</v>
      </c>
      <c r="F45" s="31" t="s">
        <v>223</v>
      </c>
    </row>
    <row r="46" s="53" customFormat="1" ht="32" customHeight="1" spans="1:6">
      <c r="A46" s="33">
        <v>42</v>
      </c>
      <c r="B46" s="8" t="s">
        <v>317</v>
      </c>
      <c r="C46" s="33" t="s">
        <v>318</v>
      </c>
      <c r="D46" s="33" t="s">
        <v>44</v>
      </c>
      <c r="E46" s="60" t="s">
        <v>238</v>
      </c>
      <c r="F46" s="31" t="s">
        <v>223</v>
      </c>
    </row>
    <row r="47" s="53" customFormat="1" ht="32" customHeight="1" spans="1:6">
      <c r="A47" s="33">
        <v>43</v>
      </c>
      <c r="B47" s="8" t="s">
        <v>319</v>
      </c>
      <c r="C47" s="33" t="s">
        <v>320</v>
      </c>
      <c r="D47" s="33" t="s">
        <v>44</v>
      </c>
      <c r="E47" s="60" t="s">
        <v>238</v>
      </c>
      <c r="F47" s="31" t="s">
        <v>210</v>
      </c>
    </row>
    <row r="48" s="53" customFormat="1" ht="32" customHeight="1" spans="1:6">
      <c r="A48" s="33">
        <v>44</v>
      </c>
      <c r="B48" s="8" t="s">
        <v>321</v>
      </c>
      <c r="C48" s="33" t="s">
        <v>322</v>
      </c>
      <c r="D48" s="33" t="s">
        <v>44</v>
      </c>
      <c r="E48" s="60" t="s">
        <v>238</v>
      </c>
      <c r="F48" s="31" t="s">
        <v>224</v>
      </c>
    </row>
    <row r="49" s="53" customFormat="1" ht="32" customHeight="1" spans="1:6">
      <c r="A49" s="33">
        <v>45</v>
      </c>
      <c r="B49" s="8" t="s">
        <v>323</v>
      </c>
      <c r="C49" s="33" t="s">
        <v>324</v>
      </c>
      <c r="D49" s="33" t="s">
        <v>44</v>
      </c>
      <c r="E49" s="60" t="s">
        <v>238</v>
      </c>
      <c r="F49" s="31" t="s">
        <v>224</v>
      </c>
    </row>
  </sheetData>
  <sortState ref="'6带动补贴'!A5:I49">
    <sortCondition ref="'6带动补贴'!A5:A49"/>
  </sortState>
  <mergeCells count="1">
    <mergeCell ref="A2:F2"/>
  </mergeCells>
  <printOptions horizontalCentered="1"/>
  <pageMargins left="0.751388888888889" right="0.751388888888889" top="1" bottom="1" header="0.511805555555556" footer="0.511805555555556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0"/>
  <sheetViews>
    <sheetView tabSelected="1" workbookViewId="0">
      <selection activeCell="F8" sqref="F8"/>
    </sheetView>
  </sheetViews>
  <sheetFormatPr defaultColWidth="8.72727272727273" defaultRowHeight="40" customHeight="1"/>
  <cols>
    <col min="1" max="1" width="6.36363636363636" style="38" customWidth="1"/>
    <col min="2" max="2" width="19.4545454545455" style="38" customWidth="1"/>
    <col min="3" max="3" width="12.2727272727273" style="38" customWidth="1"/>
    <col min="4" max="4" width="7.45454545454545" style="38" customWidth="1"/>
    <col min="5" max="6" width="8.13636363636364" style="38" customWidth="1"/>
    <col min="7" max="7" width="6.90909090909091" style="38" customWidth="1"/>
    <col min="8" max="8" width="8.13636363636364" style="38" customWidth="1"/>
    <col min="9" max="16384" width="8.72727272727273" style="38"/>
  </cols>
  <sheetData>
    <row r="1" ht="24" customHeight="1" spans="1:4">
      <c r="A1" s="38" t="s">
        <v>325</v>
      </c>
      <c r="D1" s="39"/>
    </row>
    <row r="2" ht="38" customHeight="1" spans="1:9">
      <c r="A2" s="40" t="s">
        <v>326</v>
      </c>
      <c r="B2" s="40"/>
      <c r="C2" s="40"/>
      <c r="D2" s="41"/>
      <c r="E2" s="40"/>
      <c r="F2" s="40"/>
      <c r="G2" s="40"/>
      <c r="H2" s="40"/>
      <c r="I2" s="40"/>
    </row>
    <row r="3" ht="34" customHeight="1" spans="4:7">
      <c r="D3" s="39"/>
      <c r="G3" s="38" t="s">
        <v>327</v>
      </c>
    </row>
    <row r="4" ht="30" customHeight="1" spans="1:9">
      <c r="A4" s="42" t="s">
        <v>3</v>
      </c>
      <c r="B4" s="42" t="s">
        <v>328</v>
      </c>
      <c r="C4" s="43" t="s">
        <v>329</v>
      </c>
      <c r="D4" s="44" t="s">
        <v>330</v>
      </c>
      <c r="E4" s="45"/>
      <c r="F4" s="45"/>
      <c r="G4" s="45"/>
      <c r="H4" s="45"/>
      <c r="I4" s="45" t="s">
        <v>331</v>
      </c>
    </row>
    <row r="5" ht="30" customHeight="1" spans="1:9">
      <c r="A5" s="46"/>
      <c r="B5" s="46"/>
      <c r="C5" s="47"/>
      <c r="D5" s="44" t="s">
        <v>9</v>
      </c>
      <c r="E5" s="45" t="s">
        <v>332</v>
      </c>
      <c r="F5" s="45"/>
      <c r="G5" s="45" t="s">
        <v>333</v>
      </c>
      <c r="H5" s="45"/>
      <c r="I5" s="45"/>
    </row>
    <row r="6" customHeight="1" spans="1:9">
      <c r="A6" s="48"/>
      <c r="B6" s="48"/>
      <c r="C6" s="49"/>
      <c r="D6" s="44"/>
      <c r="E6" s="45" t="s">
        <v>9</v>
      </c>
      <c r="F6" s="45" t="s">
        <v>334</v>
      </c>
      <c r="G6" s="45" t="s">
        <v>9</v>
      </c>
      <c r="H6" s="45" t="s">
        <v>334</v>
      </c>
      <c r="I6" s="45"/>
    </row>
    <row r="7" customHeight="1" spans="1:9">
      <c r="A7" s="45">
        <v>1</v>
      </c>
      <c r="B7" s="31" t="s">
        <v>335</v>
      </c>
      <c r="C7" s="50" t="s">
        <v>336</v>
      </c>
      <c r="D7" s="51">
        <f t="shared" ref="D7:D9" si="0">E7+G7</f>
        <v>8</v>
      </c>
      <c r="E7" s="45"/>
      <c r="F7" s="45"/>
      <c r="G7" s="45">
        <v>8</v>
      </c>
      <c r="H7" s="45">
        <v>500</v>
      </c>
      <c r="I7" s="45">
        <v>4000</v>
      </c>
    </row>
    <row r="8" customHeight="1" spans="1:9">
      <c r="A8" s="45">
        <v>2</v>
      </c>
      <c r="B8" s="31" t="s">
        <v>20</v>
      </c>
      <c r="C8" s="50" t="s">
        <v>337</v>
      </c>
      <c r="D8" s="51">
        <f t="shared" si="0"/>
        <v>19</v>
      </c>
      <c r="E8" s="45">
        <v>7</v>
      </c>
      <c r="F8" s="45">
        <v>1000</v>
      </c>
      <c r="G8" s="45">
        <v>12</v>
      </c>
      <c r="H8" s="45">
        <v>500</v>
      </c>
      <c r="I8" s="45">
        <v>13000</v>
      </c>
    </row>
    <row r="9" customHeight="1" spans="1:9">
      <c r="A9" s="45">
        <v>3</v>
      </c>
      <c r="B9" s="45" t="s">
        <v>18</v>
      </c>
      <c r="C9" s="50" t="s">
        <v>337</v>
      </c>
      <c r="D9" s="51">
        <f t="shared" si="0"/>
        <v>11</v>
      </c>
      <c r="E9" s="45">
        <v>2</v>
      </c>
      <c r="F9" s="45">
        <v>1000</v>
      </c>
      <c r="G9" s="45">
        <v>9</v>
      </c>
      <c r="H9" s="45">
        <v>500</v>
      </c>
      <c r="I9" s="45">
        <v>6500</v>
      </c>
    </row>
    <row r="10" customHeight="1" spans="1:9">
      <c r="A10" s="45"/>
      <c r="B10" s="45" t="s">
        <v>45</v>
      </c>
      <c r="C10" s="45"/>
      <c r="D10" s="51">
        <f t="shared" ref="D10:I10" si="1">SUM(D7:D9)</f>
        <v>38</v>
      </c>
      <c r="E10" s="45">
        <f t="shared" si="1"/>
        <v>9</v>
      </c>
      <c r="F10" s="45">
        <v>1000</v>
      </c>
      <c r="G10" s="45">
        <f t="shared" si="1"/>
        <v>29</v>
      </c>
      <c r="H10" s="45">
        <v>500</v>
      </c>
      <c r="I10" s="45">
        <f t="shared" si="1"/>
        <v>23500</v>
      </c>
    </row>
  </sheetData>
  <mergeCells count="10">
    <mergeCell ref="A2:I2"/>
    <mergeCell ref="G3:I3"/>
    <mergeCell ref="D4:H4"/>
    <mergeCell ref="E5:F5"/>
    <mergeCell ref="G5:H5"/>
    <mergeCell ref="A4:A6"/>
    <mergeCell ref="B4:B6"/>
    <mergeCell ref="C4:C6"/>
    <mergeCell ref="D5:D6"/>
    <mergeCell ref="I4:I6"/>
  </mergeCells>
  <printOptions horizontalCentered="1"/>
  <pageMargins left="0.751388888888889" right="0.751388888888889" top="1" bottom="1" header="0.511805555555556" footer="0.511805555555556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43"/>
  <sheetViews>
    <sheetView zoomScale="90" zoomScaleNormal="90" workbookViewId="0">
      <pane ySplit="4" topLeftCell="A37" activePane="bottomLeft" state="frozen"/>
      <selection/>
      <selection pane="bottomLeft" activeCell="C47" sqref="C47"/>
    </sheetView>
  </sheetViews>
  <sheetFormatPr defaultColWidth="9.45454545454546" defaultRowHeight="16.5"/>
  <cols>
    <col min="1" max="1" width="6.54545454545455" style="26" customWidth="1"/>
    <col min="2" max="2" width="9.45454545454546" style="24" customWidth="1"/>
    <col min="3" max="3" width="23.7272727272727" style="24" customWidth="1"/>
    <col min="4" max="4" width="13.5272727272727" style="24" customWidth="1"/>
    <col min="5" max="5" width="14.4545454545455" style="24" customWidth="1"/>
    <col min="6" max="6" width="11.3636363636364" style="24" customWidth="1"/>
    <col min="7" max="17" width="9.81818181818182" style="24"/>
    <col min="18" max="23" width="9.45454545454546" style="26"/>
    <col min="24" max="16369" width="16.4545454545455" style="26"/>
    <col min="16370" max="16384" width="9.45454545454546" style="26"/>
  </cols>
  <sheetData>
    <row r="1" ht="26" customHeight="1" spans="1:1">
      <c r="A1" s="23" t="s">
        <v>338</v>
      </c>
    </row>
    <row r="2" s="24" customFormat="1" ht="30" customHeight="1" spans="1:6">
      <c r="A2" s="27" t="s">
        <v>339</v>
      </c>
      <c r="B2" s="27"/>
      <c r="C2" s="27"/>
      <c r="D2" s="27"/>
      <c r="E2" s="27"/>
      <c r="F2" s="27"/>
    </row>
    <row r="3" s="3" customFormat="1" ht="30" customHeight="1" spans="6:12">
      <c r="F3" s="3" t="s">
        <v>340</v>
      </c>
      <c r="G3" s="28"/>
      <c r="H3" s="28"/>
      <c r="I3" s="28"/>
      <c r="J3" s="28"/>
      <c r="K3" s="28"/>
      <c r="L3" s="28"/>
    </row>
    <row r="4" s="3" customFormat="1" ht="36" customHeight="1" spans="1:6">
      <c r="A4" s="29" t="s">
        <v>3</v>
      </c>
      <c r="B4" s="30" t="s">
        <v>49</v>
      </c>
      <c r="C4" s="31" t="s">
        <v>341</v>
      </c>
      <c r="D4" s="31" t="s">
        <v>342</v>
      </c>
      <c r="E4" s="32" t="s">
        <v>229</v>
      </c>
      <c r="F4" s="31" t="s">
        <v>343</v>
      </c>
    </row>
    <row r="5" s="25" customFormat="1" ht="36" customHeight="1" spans="1:17">
      <c r="A5" s="33">
        <v>1</v>
      </c>
      <c r="B5" s="34" t="s">
        <v>77</v>
      </c>
      <c r="C5" s="31" t="s">
        <v>18</v>
      </c>
      <c r="D5" s="8" t="s">
        <v>332</v>
      </c>
      <c r="E5" s="31" t="s">
        <v>344</v>
      </c>
      <c r="F5" s="33">
        <v>1000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="25" customFormat="1" ht="36" customHeight="1" spans="1:17">
      <c r="A6" s="33">
        <v>2</v>
      </c>
      <c r="B6" s="34" t="s">
        <v>345</v>
      </c>
      <c r="C6" s="31" t="s">
        <v>18</v>
      </c>
      <c r="D6" s="8" t="s">
        <v>333</v>
      </c>
      <c r="E6" s="31" t="s">
        <v>346</v>
      </c>
      <c r="F6" s="33">
        <v>500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="25" customFormat="1" ht="36" customHeight="1" spans="1:17">
      <c r="A7" s="33">
        <v>3</v>
      </c>
      <c r="B7" s="34" t="s">
        <v>347</v>
      </c>
      <c r="C7" s="31" t="s">
        <v>18</v>
      </c>
      <c r="D7" s="8" t="s">
        <v>333</v>
      </c>
      <c r="E7" s="31" t="s">
        <v>346</v>
      </c>
      <c r="F7" s="33">
        <v>500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="3" customFormat="1" ht="36" customHeight="1" spans="1:6">
      <c r="A8" s="33">
        <v>4</v>
      </c>
      <c r="B8" s="34" t="s">
        <v>348</v>
      </c>
      <c r="C8" s="31" t="s">
        <v>18</v>
      </c>
      <c r="D8" s="8" t="s">
        <v>333</v>
      </c>
      <c r="E8" s="31" t="s">
        <v>349</v>
      </c>
      <c r="F8" s="33">
        <v>500</v>
      </c>
    </row>
    <row r="9" s="3" customFormat="1" ht="36" customHeight="1" spans="1:6">
      <c r="A9" s="33">
        <v>5</v>
      </c>
      <c r="B9" s="34" t="s">
        <v>350</v>
      </c>
      <c r="C9" s="31" t="s">
        <v>18</v>
      </c>
      <c r="D9" s="8" t="s">
        <v>333</v>
      </c>
      <c r="E9" s="31" t="s">
        <v>349</v>
      </c>
      <c r="F9" s="33">
        <v>500</v>
      </c>
    </row>
    <row r="10" s="3" customFormat="1" ht="36" customHeight="1" spans="1:6">
      <c r="A10" s="33">
        <v>6</v>
      </c>
      <c r="B10" s="34" t="s">
        <v>236</v>
      </c>
      <c r="C10" s="31" t="s">
        <v>18</v>
      </c>
      <c r="D10" s="8" t="s">
        <v>333</v>
      </c>
      <c r="E10" s="31" t="s">
        <v>351</v>
      </c>
      <c r="F10" s="33">
        <v>500</v>
      </c>
    </row>
    <row r="11" s="3" customFormat="1" ht="36" customHeight="1" spans="1:6">
      <c r="A11" s="33">
        <v>7</v>
      </c>
      <c r="B11" s="34" t="s">
        <v>76</v>
      </c>
      <c r="C11" s="31" t="s">
        <v>18</v>
      </c>
      <c r="D11" s="8" t="s">
        <v>332</v>
      </c>
      <c r="E11" s="31" t="s">
        <v>352</v>
      </c>
      <c r="F11" s="33">
        <v>1000</v>
      </c>
    </row>
    <row r="12" s="3" customFormat="1" ht="36" customHeight="1" spans="1:6">
      <c r="A12" s="33">
        <v>8</v>
      </c>
      <c r="B12" s="34" t="s">
        <v>353</v>
      </c>
      <c r="C12" s="31" t="s">
        <v>18</v>
      </c>
      <c r="D12" s="8" t="s">
        <v>333</v>
      </c>
      <c r="E12" s="31" t="s">
        <v>354</v>
      </c>
      <c r="F12" s="33">
        <v>500</v>
      </c>
    </row>
    <row r="13" s="3" customFormat="1" ht="36" customHeight="1" spans="1:6">
      <c r="A13" s="33">
        <v>9</v>
      </c>
      <c r="B13" s="34" t="s">
        <v>355</v>
      </c>
      <c r="C13" s="31" t="s">
        <v>18</v>
      </c>
      <c r="D13" s="8" t="s">
        <v>333</v>
      </c>
      <c r="E13" s="31" t="s">
        <v>356</v>
      </c>
      <c r="F13" s="33">
        <v>500</v>
      </c>
    </row>
    <row r="14" s="3" customFormat="1" ht="36" customHeight="1" spans="1:6">
      <c r="A14" s="33">
        <v>10</v>
      </c>
      <c r="B14" s="31" t="s">
        <v>357</v>
      </c>
      <c r="C14" s="31" t="s">
        <v>18</v>
      </c>
      <c r="D14" s="8" t="s">
        <v>333</v>
      </c>
      <c r="E14" s="31" t="s">
        <v>358</v>
      </c>
      <c r="F14" s="33">
        <v>500</v>
      </c>
    </row>
    <row r="15" s="3" customFormat="1" ht="36" customHeight="1" spans="1:6">
      <c r="A15" s="33">
        <v>11</v>
      </c>
      <c r="B15" s="31" t="s">
        <v>359</v>
      </c>
      <c r="C15" s="31" t="s">
        <v>18</v>
      </c>
      <c r="D15" s="8" t="s">
        <v>333</v>
      </c>
      <c r="E15" s="31" t="s">
        <v>358</v>
      </c>
      <c r="F15" s="33">
        <v>500</v>
      </c>
    </row>
    <row r="16" s="3" customFormat="1" ht="36" customHeight="1" spans="1:6">
      <c r="A16" s="33">
        <v>12</v>
      </c>
      <c r="B16" s="35" t="s">
        <v>360</v>
      </c>
      <c r="C16" s="31" t="s">
        <v>335</v>
      </c>
      <c r="D16" s="33" t="s">
        <v>333</v>
      </c>
      <c r="E16" s="31" t="s">
        <v>361</v>
      </c>
      <c r="F16" s="33">
        <v>500</v>
      </c>
    </row>
    <row r="17" s="3" customFormat="1" ht="36" customHeight="1" spans="1:6">
      <c r="A17" s="33">
        <v>13</v>
      </c>
      <c r="B17" s="35" t="s">
        <v>362</v>
      </c>
      <c r="C17" s="31" t="s">
        <v>335</v>
      </c>
      <c r="D17" s="33" t="s">
        <v>333</v>
      </c>
      <c r="E17" s="31" t="s">
        <v>361</v>
      </c>
      <c r="F17" s="33">
        <v>500</v>
      </c>
    </row>
    <row r="18" s="3" customFormat="1" ht="36" customHeight="1" spans="1:6">
      <c r="A18" s="33">
        <v>14</v>
      </c>
      <c r="B18" s="35" t="s">
        <v>363</v>
      </c>
      <c r="C18" s="31" t="s">
        <v>335</v>
      </c>
      <c r="D18" s="33" t="s">
        <v>333</v>
      </c>
      <c r="E18" s="31" t="s">
        <v>361</v>
      </c>
      <c r="F18" s="33">
        <v>500</v>
      </c>
    </row>
    <row r="19" s="3" customFormat="1" ht="36" customHeight="1" spans="1:6">
      <c r="A19" s="33">
        <v>15</v>
      </c>
      <c r="B19" s="8" t="s">
        <v>364</v>
      </c>
      <c r="C19" s="31" t="s">
        <v>335</v>
      </c>
      <c r="D19" s="33" t="s">
        <v>333</v>
      </c>
      <c r="E19" s="31" t="s">
        <v>354</v>
      </c>
      <c r="F19" s="33">
        <v>500</v>
      </c>
    </row>
    <row r="20" s="3" customFormat="1" ht="36" customHeight="1" spans="1:6">
      <c r="A20" s="33">
        <v>16</v>
      </c>
      <c r="B20" s="35" t="s">
        <v>365</v>
      </c>
      <c r="C20" s="31" t="s">
        <v>335</v>
      </c>
      <c r="D20" s="33" t="s">
        <v>333</v>
      </c>
      <c r="E20" s="31" t="s">
        <v>354</v>
      </c>
      <c r="F20" s="33">
        <v>500</v>
      </c>
    </row>
    <row r="21" s="3" customFormat="1" ht="36" customHeight="1" spans="1:6">
      <c r="A21" s="33">
        <v>17</v>
      </c>
      <c r="B21" s="35" t="s">
        <v>366</v>
      </c>
      <c r="C21" s="31" t="s">
        <v>335</v>
      </c>
      <c r="D21" s="33" t="s">
        <v>333</v>
      </c>
      <c r="E21" s="31" t="s">
        <v>354</v>
      </c>
      <c r="F21" s="33">
        <v>500</v>
      </c>
    </row>
    <row r="22" s="3" customFormat="1" ht="36" customHeight="1" spans="1:6">
      <c r="A22" s="33">
        <v>18</v>
      </c>
      <c r="B22" s="8" t="s">
        <v>367</v>
      </c>
      <c r="C22" s="31" t="s">
        <v>335</v>
      </c>
      <c r="D22" s="33" t="s">
        <v>333</v>
      </c>
      <c r="E22" s="31" t="s">
        <v>354</v>
      </c>
      <c r="F22" s="33">
        <v>500</v>
      </c>
    </row>
    <row r="23" s="3" customFormat="1" ht="36" customHeight="1" spans="1:6">
      <c r="A23" s="33">
        <v>19</v>
      </c>
      <c r="B23" s="8" t="s">
        <v>368</v>
      </c>
      <c r="C23" s="31" t="s">
        <v>335</v>
      </c>
      <c r="D23" s="33" t="s">
        <v>333</v>
      </c>
      <c r="E23" s="31" t="s">
        <v>358</v>
      </c>
      <c r="F23" s="33">
        <v>500</v>
      </c>
    </row>
    <row r="24" s="3" customFormat="1" ht="36" customHeight="1" spans="1:6">
      <c r="A24" s="33">
        <v>20</v>
      </c>
      <c r="B24" s="34" t="s">
        <v>88</v>
      </c>
      <c r="C24" s="31" t="s">
        <v>20</v>
      </c>
      <c r="D24" s="8" t="s">
        <v>332</v>
      </c>
      <c r="E24" s="31" t="s">
        <v>369</v>
      </c>
      <c r="F24" s="33">
        <v>1000</v>
      </c>
    </row>
    <row r="25" s="3" customFormat="1" ht="36" customHeight="1" spans="1:6">
      <c r="A25" s="33">
        <v>21</v>
      </c>
      <c r="B25" s="34" t="s">
        <v>81</v>
      </c>
      <c r="C25" s="31" t="s">
        <v>20</v>
      </c>
      <c r="D25" s="8" t="s">
        <v>332</v>
      </c>
      <c r="E25" s="31" t="s">
        <v>370</v>
      </c>
      <c r="F25" s="33">
        <v>1000</v>
      </c>
    </row>
    <row r="26" s="3" customFormat="1" ht="36" customHeight="1" spans="1:6">
      <c r="A26" s="33">
        <v>22</v>
      </c>
      <c r="B26" s="34" t="s">
        <v>86</v>
      </c>
      <c r="C26" s="31" t="s">
        <v>20</v>
      </c>
      <c r="D26" s="8" t="s">
        <v>332</v>
      </c>
      <c r="E26" s="31" t="s">
        <v>351</v>
      </c>
      <c r="F26" s="33">
        <v>1000</v>
      </c>
    </row>
    <row r="27" s="3" customFormat="1" ht="36" customHeight="1" spans="1:6">
      <c r="A27" s="33">
        <v>23</v>
      </c>
      <c r="B27" s="34" t="s">
        <v>85</v>
      </c>
      <c r="C27" s="31" t="s">
        <v>20</v>
      </c>
      <c r="D27" s="8" t="s">
        <v>332</v>
      </c>
      <c r="E27" s="31" t="s">
        <v>371</v>
      </c>
      <c r="F27" s="33">
        <v>1000</v>
      </c>
    </row>
    <row r="28" s="3" customFormat="1" ht="36" customHeight="1" spans="1:6">
      <c r="A28" s="33">
        <v>24</v>
      </c>
      <c r="B28" s="34" t="s">
        <v>89</v>
      </c>
      <c r="C28" s="31" t="s">
        <v>20</v>
      </c>
      <c r="D28" s="8" t="s">
        <v>332</v>
      </c>
      <c r="E28" s="31" t="s">
        <v>372</v>
      </c>
      <c r="F28" s="33">
        <v>1000</v>
      </c>
    </row>
    <row r="29" s="3" customFormat="1" ht="36" customHeight="1" spans="1:6">
      <c r="A29" s="33">
        <v>25</v>
      </c>
      <c r="B29" s="34" t="s">
        <v>87</v>
      </c>
      <c r="C29" s="31" t="s">
        <v>20</v>
      </c>
      <c r="D29" s="8" t="s">
        <v>332</v>
      </c>
      <c r="E29" s="31" t="s">
        <v>369</v>
      </c>
      <c r="F29" s="33">
        <v>1000</v>
      </c>
    </row>
    <row r="30" s="3" customFormat="1" ht="36" customHeight="1" spans="1:6">
      <c r="A30" s="33">
        <v>26</v>
      </c>
      <c r="B30" s="34" t="s">
        <v>84</v>
      </c>
      <c r="C30" s="31" t="s">
        <v>20</v>
      </c>
      <c r="D30" s="8" t="s">
        <v>332</v>
      </c>
      <c r="E30" s="31" t="s">
        <v>351</v>
      </c>
      <c r="F30" s="33">
        <v>1000</v>
      </c>
    </row>
    <row r="31" s="3" customFormat="1" ht="36" customHeight="1" spans="1:6">
      <c r="A31" s="33">
        <v>27</v>
      </c>
      <c r="B31" s="34" t="s">
        <v>83</v>
      </c>
      <c r="C31" s="31" t="s">
        <v>20</v>
      </c>
      <c r="D31" s="8" t="s">
        <v>373</v>
      </c>
      <c r="E31" s="31" t="s">
        <v>351</v>
      </c>
      <c r="F31" s="33">
        <v>500</v>
      </c>
    </row>
    <row r="32" s="3" customFormat="1" ht="36" customHeight="1" spans="1:6">
      <c r="A32" s="33">
        <v>28</v>
      </c>
      <c r="B32" s="34" t="s">
        <v>374</v>
      </c>
      <c r="C32" s="31" t="s">
        <v>20</v>
      </c>
      <c r="D32" s="36" t="s">
        <v>333</v>
      </c>
      <c r="E32" s="31" t="s">
        <v>375</v>
      </c>
      <c r="F32" s="33">
        <v>500</v>
      </c>
    </row>
    <row r="33" s="3" customFormat="1" ht="36" customHeight="1" spans="1:6">
      <c r="A33" s="33">
        <v>29</v>
      </c>
      <c r="B33" s="34" t="s">
        <v>376</v>
      </c>
      <c r="C33" s="31" t="s">
        <v>20</v>
      </c>
      <c r="D33" s="36" t="s">
        <v>333</v>
      </c>
      <c r="E33" s="31" t="s">
        <v>377</v>
      </c>
      <c r="F33" s="33">
        <v>500</v>
      </c>
    </row>
    <row r="34" s="3" customFormat="1" ht="36" customHeight="1" spans="1:6">
      <c r="A34" s="33">
        <v>30</v>
      </c>
      <c r="B34" s="34" t="s">
        <v>378</v>
      </c>
      <c r="C34" s="31" t="s">
        <v>20</v>
      </c>
      <c r="D34" s="36" t="s">
        <v>333</v>
      </c>
      <c r="E34" s="31" t="s">
        <v>358</v>
      </c>
      <c r="F34" s="33">
        <v>500</v>
      </c>
    </row>
    <row r="35" s="3" customFormat="1" ht="36" customHeight="1" spans="1:6">
      <c r="A35" s="33">
        <v>31</v>
      </c>
      <c r="B35" s="34" t="s">
        <v>379</v>
      </c>
      <c r="C35" s="31" t="s">
        <v>20</v>
      </c>
      <c r="D35" s="36" t="s">
        <v>333</v>
      </c>
      <c r="E35" s="31" t="s">
        <v>354</v>
      </c>
      <c r="F35" s="33">
        <v>500</v>
      </c>
    </row>
    <row r="36" s="3" customFormat="1" ht="36" customHeight="1" spans="1:6">
      <c r="A36" s="33">
        <v>32</v>
      </c>
      <c r="B36" s="34" t="s">
        <v>380</v>
      </c>
      <c r="C36" s="31" t="s">
        <v>20</v>
      </c>
      <c r="D36" s="36" t="s">
        <v>333</v>
      </c>
      <c r="E36" s="31" t="s">
        <v>351</v>
      </c>
      <c r="F36" s="33">
        <v>500</v>
      </c>
    </row>
    <row r="37" s="3" customFormat="1" ht="36" customHeight="1" spans="1:6">
      <c r="A37" s="33">
        <v>33</v>
      </c>
      <c r="B37" s="34" t="s">
        <v>381</v>
      </c>
      <c r="C37" s="31" t="s">
        <v>20</v>
      </c>
      <c r="D37" s="36" t="s">
        <v>333</v>
      </c>
      <c r="E37" s="31" t="s">
        <v>370</v>
      </c>
      <c r="F37" s="33">
        <v>500</v>
      </c>
    </row>
    <row r="38" s="3" customFormat="1" ht="36" customHeight="1" spans="1:6">
      <c r="A38" s="33">
        <v>34</v>
      </c>
      <c r="B38" s="34" t="s">
        <v>382</v>
      </c>
      <c r="C38" s="31" t="s">
        <v>20</v>
      </c>
      <c r="D38" s="36" t="s">
        <v>333</v>
      </c>
      <c r="E38" s="31" t="s">
        <v>369</v>
      </c>
      <c r="F38" s="33">
        <v>500</v>
      </c>
    </row>
    <row r="39" s="3" customFormat="1" ht="36" customHeight="1" spans="1:6">
      <c r="A39" s="33">
        <v>35</v>
      </c>
      <c r="B39" s="37" t="s">
        <v>383</v>
      </c>
      <c r="C39" s="37" t="s">
        <v>20</v>
      </c>
      <c r="D39" s="37" t="s">
        <v>333</v>
      </c>
      <c r="E39" s="37" t="s">
        <v>372</v>
      </c>
      <c r="F39" s="7">
        <v>500</v>
      </c>
    </row>
    <row r="40" s="3" customFormat="1" ht="36" customHeight="1" spans="1:6">
      <c r="A40" s="33">
        <v>36</v>
      </c>
      <c r="B40" s="37" t="s">
        <v>384</v>
      </c>
      <c r="C40" s="37" t="s">
        <v>20</v>
      </c>
      <c r="D40" s="37" t="s">
        <v>333</v>
      </c>
      <c r="E40" s="37" t="s">
        <v>377</v>
      </c>
      <c r="F40" s="7">
        <v>500</v>
      </c>
    </row>
    <row r="41" s="3" customFormat="1" ht="36" customHeight="1" spans="1:6">
      <c r="A41" s="33">
        <v>37</v>
      </c>
      <c r="B41" s="37" t="s">
        <v>385</v>
      </c>
      <c r="C41" s="37" t="s">
        <v>20</v>
      </c>
      <c r="D41" s="37" t="s">
        <v>333</v>
      </c>
      <c r="E41" s="37" t="s">
        <v>351</v>
      </c>
      <c r="F41" s="7">
        <v>500</v>
      </c>
    </row>
    <row r="42" s="3" customFormat="1" ht="36" customHeight="1" spans="1:6">
      <c r="A42" s="33">
        <v>38</v>
      </c>
      <c r="B42" s="37" t="s">
        <v>386</v>
      </c>
      <c r="C42" s="37" t="s">
        <v>20</v>
      </c>
      <c r="D42" s="37" t="s">
        <v>333</v>
      </c>
      <c r="E42" s="37" t="s">
        <v>377</v>
      </c>
      <c r="F42" s="7">
        <v>500</v>
      </c>
    </row>
    <row r="43" s="3" customFormat="1" ht="36" customHeight="1" spans="1:17">
      <c r="A43" s="37"/>
      <c r="B43" s="37" t="s">
        <v>175</v>
      </c>
      <c r="C43" s="37"/>
      <c r="D43" s="37"/>
      <c r="E43" s="37"/>
      <c r="F43" s="37">
        <f>SUM(F5:F42)</f>
        <v>23500</v>
      </c>
      <c r="M43" s="28"/>
      <c r="N43" s="28"/>
      <c r="O43" s="28"/>
      <c r="P43" s="28"/>
      <c r="Q43" s="28"/>
    </row>
  </sheetData>
  <sortState ref="'8生活补贴'!A5:AH45">
    <sortCondition ref="'8生活补贴'!A5:A45"/>
  </sortState>
  <mergeCells count="1">
    <mergeCell ref="A2:F2"/>
  </mergeCells>
  <conditionalFormatting sqref="B16:B18">
    <cfRule type="expression" dxfId="0" priority="1" stopIfTrue="1">
      <formula>AND(COUNTIF($B$5:$B$7,B16)&gt;1,NOT(ISBLANK(B16)))</formula>
    </cfRule>
  </conditionalFormatting>
  <conditionalFormatting sqref="B20:B21">
    <cfRule type="expression" dxfId="1" priority="2" stopIfTrue="1">
      <formula>AND(COUNTIF($B$10:$B$10,B20)&gt;1,NOT(ISBLANK(B20)))</formula>
    </cfRule>
  </conditionalFormatting>
  <printOptions horizontalCentered="1"/>
  <pageMargins left="0.751388888888889" right="0.751388888888889" top="1" bottom="0.802777777777778" header="0.511805555555556" footer="0.511805555555556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4"/>
  <sheetViews>
    <sheetView workbookViewId="0">
      <selection activeCell="F6" sqref="F6"/>
    </sheetView>
  </sheetViews>
  <sheetFormatPr defaultColWidth="9.81818181818182" defaultRowHeight="15" outlineLevelCol="7"/>
  <cols>
    <col min="1" max="1" width="6" style="2" customWidth="1"/>
    <col min="2" max="2" width="9.27272727272727" style="2" customWidth="1"/>
    <col min="3" max="3" width="11.1818181818182" style="3" customWidth="1"/>
    <col min="4" max="4" width="13.9090909090909" style="2" customWidth="1"/>
    <col min="5" max="5" width="8.54545454545454" style="2" customWidth="1"/>
    <col min="6" max="6" width="9.72727272727273" style="2" customWidth="1"/>
    <col min="7" max="7" width="14.0909090909091" style="2" customWidth="1"/>
    <col min="8" max="8" width="10.2727272727273" style="2" customWidth="1"/>
    <col min="9" max="9" width="5.86363636363636" style="2" customWidth="1"/>
    <col min="10" max="16384" width="9.81818181818182" style="2"/>
  </cols>
  <sheetData>
    <row r="1" s="9" customFormat="1" ht="32" customHeight="1" spans="1:3">
      <c r="A1" s="11" t="s">
        <v>387</v>
      </c>
      <c r="B1" s="11"/>
      <c r="C1" s="12"/>
    </row>
    <row r="2" s="9" customFormat="1" ht="59" customHeight="1" spans="1:8">
      <c r="A2" s="13" t="s">
        <v>388</v>
      </c>
      <c r="B2" s="13"/>
      <c r="C2" s="13"/>
      <c r="D2" s="13"/>
      <c r="E2" s="13"/>
      <c r="F2" s="13"/>
      <c r="G2" s="13"/>
      <c r="H2" s="13"/>
    </row>
    <row r="3" s="2" customFormat="1" ht="32" customHeight="1" spans="3:3">
      <c r="C3" s="3"/>
    </row>
    <row r="4" s="10" customFormat="1" ht="43" customHeight="1" spans="1:8">
      <c r="A4" s="14" t="s">
        <v>3</v>
      </c>
      <c r="B4" s="14" t="s">
        <v>49</v>
      </c>
      <c r="C4" s="15" t="s">
        <v>178</v>
      </c>
      <c r="D4" s="14" t="s">
        <v>389</v>
      </c>
      <c r="E4" s="16" t="s">
        <v>390</v>
      </c>
      <c r="F4" s="16" t="s">
        <v>229</v>
      </c>
      <c r="G4" s="16" t="s">
        <v>341</v>
      </c>
      <c r="H4" s="16" t="s">
        <v>391</v>
      </c>
    </row>
    <row r="5" s="10" customFormat="1" ht="40" customHeight="1" spans="1:8">
      <c r="A5" s="14">
        <v>1</v>
      </c>
      <c r="B5" s="17" t="s">
        <v>392</v>
      </c>
      <c r="C5" s="18" t="s">
        <v>393</v>
      </c>
      <c r="D5" s="19" t="s">
        <v>394</v>
      </c>
      <c r="E5" s="17">
        <v>2024.6</v>
      </c>
      <c r="F5" s="17">
        <v>2024.11</v>
      </c>
      <c r="G5" s="17" t="s">
        <v>395</v>
      </c>
      <c r="H5" s="16">
        <v>2000</v>
      </c>
    </row>
    <row r="6" s="10" customFormat="1" ht="43" customHeight="1" spans="1:8">
      <c r="A6" s="14">
        <v>2</v>
      </c>
      <c r="B6" s="20" t="s">
        <v>396</v>
      </c>
      <c r="C6" s="19" t="s">
        <v>397</v>
      </c>
      <c r="D6" s="19" t="s">
        <v>394</v>
      </c>
      <c r="E6" s="19" t="s">
        <v>398</v>
      </c>
      <c r="F6" s="17">
        <v>2024.11</v>
      </c>
      <c r="G6" s="17" t="s">
        <v>395</v>
      </c>
      <c r="H6" s="16">
        <v>2000</v>
      </c>
    </row>
    <row r="7" s="10" customFormat="1" ht="35" customHeight="1" spans="1:8">
      <c r="A7" s="21"/>
      <c r="B7" s="21" t="s">
        <v>175</v>
      </c>
      <c r="C7" s="22"/>
      <c r="D7" s="21"/>
      <c r="E7" s="21"/>
      <c r="F7" s="21"/>
      <c r="G7" s="21"/>
      <c r="H7" s="21">
        <f>SUM(H5:H6)</f>
        <v>4000</v>
      </c>
    </row>
    <row r="8" s="10" customFormat="1" ht="35" customHeight="1" spans="3:3">
      <c r="C8" s="23"/>
    </row>
    <row r="9" s="10" customFormat="1" ht="35" customHeight="1" spans="3:3">
      <c r="C9" s="23"/>
    </row>
    <row r="10" s="10" customFormat="1" ht="35" customHeight="1" spans="3:3">
      <c r="C10" s="23"/>
    </row>
    <row r="11" s="10" customFormat="1" ht="35" customHeight="1" spans="3:3">
      <c r="C11" s="23"/>
    </row>
    <row r="12" s="10" customFormat="1" ht="35" customHeight="1" spans="3:3">
      <c r="C12" s="23"/>
    </row>
    <row r="13" s="10" customFormat="1" ht="35" customHeight="1" spans="3:3">
      <c r="C13" s="23"/>
    </row>
    <row r="14" s="10" customFormat="1" ht="35" customHeight="1" spans="3:3">
      <c r="C14" s="23"/>
    </row>
  </sheetData>
  <mergeCells count="2">
    <mergeCell ref="A1:B1"/>
    <mergeCell ref="A2:H2"/>
  </mergeCells>
  <printOptions horizontalCentered="1"/>
  <pageMargins left="0.751388888888889" right="0.751388888888889" top="1" bottom="1" header="0.511805555555556" footer="0.511805555555556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9"/>
  <sheetViews>
    <sheetView workbookViewId="0">
      <selection activeCell="E6" sqref="E6"/>
    </sheetView>
  </sheetViews>
  <sheetFormatPr defaultColWidth="9.81818181818182" defaultRowHeight="15" outlineLevelCol="5"/>
  <cols>
    <col min="1" max="1" width="6.72727272727273" style="2" customWidth="1"/>
    <col min="2" max="2" width="9.81818181818182" style="2"/>
    <col min="3" max="3" width="7.72727272727273" style="3" customWidth="1"/>
    <col min="4" max="4" width="22.7272727272727" style="3" customWidth="1"/>
    <col min="5" max="5" width="22.3636363636364" style="2" customWidth="1"/>
    <col min="6" max="6" width="14.2727272727273" style="2" customWidth="1"/>
    <col min="7" max="16379" width="9.81818181818182" style="2"/>
  </cols>
  <sheetData>
    <row r="1" ht="26" customHeight="1" spans="1:6">
      <c r="A1" s="4" t="s">
        <v>399</v>
      </c>
      <c r="B1" s="4"/>
      <c r="C1" s="5"/>
      <c r="D1" s="5"/>
      <c r="E1" s="5"/>
      <c r="F1" s="5"/>
    </row>
    <row r="2" ht="58" customHeight="1" spans="1:6">
      <c r="A2" s="6" t="s">
        <v>400</v>
      </c>
      <c r="B2" s="6"/>
      <c r="C2" s="6"/>
      <c r="D2" s="6"/>
      <c r="E2" s="6"/>
      <c r="F2" s="6"/>
    </row>
    <row r="3" ht="28" customHeight="1" spans="1:6">
      <c r="A3" s="5"/>
      <c r="B3" s="5"/>
      <c r="C3" s="5"/>
      <c r="D3" s="5"/>
      <c r="E3" s="5"/>
      <c r="F3" s="5"/>
    </row>
    <row r="4" s="1" customFormat="1" ht="36" customHeight="1" spans="1:6">
      <c r="A4" s="7" t="s">
        <v>3</v>
      </c>
      <c r="B4" s="7" t="s">
        <v>49</v>
      </c>
      <c r="C4" s="7" t="s">
        <v>401</v>
      </c>
      <c r="D4" s="7" t="s">
        <v>178</v>
      </c>
      <c r="E4" s="7" t="s">
        <v>402</v>
      </c>
      <c r="F4" s="7" t="s">
        <v>403</v>
      </c>
    </row>
    <row r="5" s="1" customFormat="1" ht="36" customHeight="1" spans="1:6">
      <c r="A5" s="8">
        <v>1</v>
      </c>
      <c r="B5" s="8" t="s">
        <v>404</v>
      </c>
      <c r="C5" s="8" t="s">
        <v>405</v>
      </c>
      <c r="D5" s="8" t="s">
        <v>406</v>
      </c>
      <c r="E5" s="8" t="s">
        <v>407</v>
      </c>
      <c r="F5" s="8">
        <v>100</v>
      </c>
    </row>
    <row r="6" s="1" customFormat="1" ht="36" customHeight="1" spans="1:6">
      <c r="A6" s="8">
        <v>2</v>
      </c>
      <c r="B6" s="8" t="s">
        <v>408</v>
      </c>
      <c r="C6" s="8" t="s">
        <v>409</v>
      </c>
      <c r="D6" s="8" t="s">
        <v>410</v>
      </c>
      <c r="E6" s="8" t="s">
        <v>407</v>
      </c>
      <c r="F6" s="8">
        <v>100</v>
      </c>
    </row>
    <row r="7" s="1" customFormat="1" ht="36" customHeight="1" spans="1:6">
      <c r="A7" s="8">
        <v>3</v>
      </c>
      <c r="B7" s="8" t="s">
        <v>411</v>
      </c>
      <c r="C7" s="8" t="s">
        <v>409</v>
      </c>
      <c r="D7" s="8" t="s">
        <v>412</v>
      </c>
      <c r="E7" s="8" t="s">
        <v>407</v>
      </c>
      <c r="F7" s="8">
        <v>100</v>
      </c>
    </row>
    <row r="8" s="1" customFormat="1" ht="36" customHeight="1" spans="1:6">
      <c r="A8" s="8">
        <v>4</v>
      </c>
      <c r="B8" s="8" t="s">
        <v>413</v>
      </c>
      <c r="C8" s="8" t="s">
        <v>409</v>
      </c>
      <c r="D8" s="8" t="s">
        <v>414</v>
      </c>
      <c r="E8" s="8" t="s">
        <v>407</v>
      </c>
      <c r="F8" s="8">
        <v>100</v>
      </c>
    </row>
    <row r="9" s="1" customFormat="1" ht="36" customHeight="1" spans="1:6">
      <c r="A9" s="8"/>
      <c r="B9" s="8" t="s">
        <v>175</v>
      </c>
      <c r="C9" s="8"/>
      <c r="D9" s="8"/>
      <c r="E9" s="8"/>
      <c r="F9" s="8">
        <f>SUM(F5:F8)</f>
        <v>400</v>
      </c>
    </row>
  </sheetData>
  <mergeCells count="2">
    <mergeCell ref="A1:B1"/>
    <mergeCell ref="A2:F2"/>
  </mergeCells>
  <printOptions horizontalCentered="1"/>
  <pageMargins left="0.751388888888889" right="0.75138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1社保补贴单位</vt:lpstr>
      <vt:lpstr>2社保补贴明细</vt:lpstr>
      <vt:lpstr>3创业补贴</vt:lpstr>
      <vt:lpstr>4引工奖励</vt:lpstr>
      <vt:lpstr>5引工明细</vt:lpstr>
      <vt:lpstr>6带动补贴</vt:lpstr>
      <vt:lpstr>7带动明细</vt:lpstr>
      <vt:lpstr>8生活补贴</vt:lpstr>
      <vt:lpstr>9意外伤害保险补贴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2025-09-12T08:42:00Z</dcterms:created>
  <dcterms:modified xsi:type="dcterms:W3CDTF">2025-11-04T00:51:56Z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2052-10.1.0.5745</vt:lpwstr>
  </property>
  <property fmtid="{D5CDD505-2E9C-101B-9397-08002B2CF9AE}" pid="3" name="KSOReadingLayout">
    <vt:bool>false</vt:bool>
  </property>
</Properties>
</file>